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4170" yWindow="-60" windowWidth="7455" windowHeight="4575" tabRatio="851"/>
  </bookViews>
  <sheets>
    <sheet name="質問用紙" sheetId="20" r:id="rId1"/>
    <sheet name="①分会集計表（手書き用）" sheetId="25" r:id="rId2"/>
    <sheet name="②分会集計一覧表（手書き用） " sheetId="27" r:id="rId3"/>
    <sheet name="③分会集計表(パソコン用）" sheetId="21" r:id="rId4"/>
    <sheet name="④分会集計一覧表（リンク）" sheetId="22" r:id="rId5"/>
    <sheet name="⑤組合・支部用集計表" sheetId="23" r:id="rId6"/>
    <sheet name="⑥&lt;質問６&gt;" sheetId="28" r:id="rId7"/>
    <sheet name="⑦自由記述" sheetId="29" r:id="rId8"/>
  </sheets>
  <definedNames>
    <definedName name="_xlnm.Print_Area" localSheetId="0">質問用紙!$A$1:$G$113</definedName>
  </definedNames>
  <calcPr calcId="125725"/>
</workbook>
</file>

<file path=xl/calcChain.xml><?xml version="1.0" encoding="utf-8"?>
<calcChain xmlns="http://schemas.openxmlformats.org/spreadsheetml/2006/main">
  <c r="Y51" i="23"/>
  <c r="Y52"/>
  <c r="Y53"/>
  <c r="Y50"/>
  <c r="Y48"/>
  <c r="Y49"/>
  <c r="Y54"/>
  <c r="Y47"/>
  <c r="AD6" i="21"/>
  <c r="AC6"/>
  <c r="AI16"/>
  <c r="E46" i="22" s="1"/>
  <c r="AH16" i="21"/>
  <c r="E45" i="22" s="1"/>
  <c r="AG16" i="21"/>
  <c r="E44" i="22" s="1"/>
  <c r="AF16" i="21"/>
  <c r="E43" i="22" s="1"/>
  <c r="AE16" i="21"/>
  <c r="E42" i="22" s="1"/>
  <c r="AD16" i="21"/>
  <c r="E41" i="22" s="1"/>
  <c r="AC16" i="21"/>
  <c r="E40" i="22" s="1"/>
  <c r="AD15" i="21"/>
  <c r="E39" i="22" s="1"/>
  <c r="AC15" i="21"/>
  <c r="E38" i="22" s="1"/>
  <c r="AG14" i="21"/>
  <c r="E37" i="22" s="1"/>
  <c r="AF14" i="21"/>
  <c r="E36" i="22" s="1"/>
  <c r="AE14" i="21"/>
  <c r="E35" i="22" s="1"/>
  <c r="AD14" i="21"/>
  <c r="E34" i="22" s="1"/>
  <c r="AC14" i="21"/>
  <c r="E33" i="22" s="1"/>
  <c r="AD13" i="21"/>
  <c r="E32" i="22" s="1"/>
  <c r="AC13" i="21"/>
  <c r="E31" i="22" s="1"/>
  <c r="AG8" i="21"/>
  <c r="E12" i="22" s="1"/>
  <c r="AC12" i="21"/>
  <c r="E26" i="22" s="1"/>
  <c r="AD12" i="21"/>
  <c r="E27" i="22" s="1"/>
  <c r="AE12" i="21"/>
  <c r="E28" i="22" s="1"/>
  <c r="AF12" i="21"/>
  <c r="E29" i="22" s="1"/>
  <c r="AG12" i="21"/>
  <c r="E30" i="22" s="1"/>
  <c r="D33" i="27"/>
  <c r="D34"/>
  <c r="D35"/>
  <c r="D36"/>
  <c r="D37"/>
  <c r="Y3" i="23"/>
  <c r="AC7" i="21"/>
  <c r="E5" i="22" s="1"/>
  <c r="AC8" i="21"/>
  <c r="E8" i="22" s="1"/>
  <c r="AD8" i="21"/>
  <c r="E9" i="22" s="1"/>
  <c r="AE8" i="21"/>
  <c r="E10" i="22" s="1"/>
  <c r="AF8" i="21"/>
  <c r="E11" i="22" s="1"/>
  <c r="AD7" i="21"/>
  <c r="E6" i="22" s="1"/>
  <c r="AE7" i="21"/>
  <c r="E7" i="22" s="1"/>
  <c r="Y18" i="23" l="1"/>
  <c r="Y19"/>
  <c r="Y20"/>
  <c r="Y21"/>
  <c r="Y22"/>
  <c r="Y23"/>
  <c r="Y17"/>
  <c r="Y46"/>
  <c r="Y9"/>
  <c r="AE18" i="21"/>
  <c r="E52" i="22" s="1"/>
  <c r="AE17" i="21"/>
  <c r="E49" i="22" s="1"/>
  <c r="AC17" i="21"/>
  <c r="E47" i="22" s="1"/>
  <c r="AD17" i="21"/>
  <c r="E48" i="22" s="1"/>
  <c r="AC18" i="21"/>
  <c r="E50" i="22" s="1"/>
  <c r="AD18" i="21"/>
  <c r="E51" i="22" s="1"/>
  <c r="E3"/>
  <c r="E4"/>
  <c r="AC9" i="21"/>
  <c r="E13" i="22" s="1"/>
  <c r="AD9" i="21"/>
  <c r="E14" i="22" s="1"/>
  <c r="AE9" i="21"/>
  <c r="E15" i="22" s="1"/>
  <c r="AC10" i="21"/>
  <c r="E16" i="22" s="1"/>
  <c r="AD10" i="21"/>
  <c r="E17" i="22" s="1"/>
  <c r="AE10" i="21"/>
  <c r="E18" i="22" s="1"/>
  <c r="AF10" i="21"/>
  <c r="E19" i="22" s="1"/>
  <c r="AG10" i="21"/>
  <c r="E20" i="22" s="1"/>
  <c r="AC11" i="21"/>
  <c r="E21" i="22" s="1"/>
  <c r="AD11" i="21"/>
  <c r="E22" i="22" s="1"/>
  <c r="AE11" i="21"/>
  <c r="E23" i="22" s="1"/>
  <c r="AF11" i="21"/>
  <c r="E24" i="22" s="1"/>
  <c r="AG11" i="21"/>
  <c r="E25" i="22" s="1"/>
  <c r="AC19" i="21"/>
  <c r="E53" i="22" s="1"/>
  <c r="AD19" i="21"/>
  <c r="E54" i="22" s="1"/>
  <c r="Y4" i="23"/>
  <c r="Y5"/>
  <c r="Y6"/>
  <c r="Y7"/>
  <c r="Y8"/>
  <c r="Y10"/>
  <c r="Y11"/>
  <c r="Y12"/>
  <c r="Y13"/>
  <c r="Y14"/>
  <c r="Y15"/>
  <c r="Y16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</calcChain>
</file>

<file path=xl/sharedStrings.xml><?xml version="1.0" encoding="utf-8"?>
<sst xmlns="http://schemas.openxmlformats.org/spreadsheetml/2006/main" count="414" uniqueCount="246">
  <si>
    <t>（飛騨市教組・高山市教組・揖斐郡教組・養老郡教組・岐阜教組）</t>
    <rPh sb="1" eb="3">
      <t>ヒダ</t>
    </rPh>
    <rPh sb="3" eb="4">
      <t>シ</t>
    </rPh>
    <rPh sb="4" eb="6">
      <t>キョウソ</t>
    </rPh>
    <rPh sb="7" eb="10">
      <t>タカヤマシ</t>
    </rPh>
    <rPh sb="10" eb="12">
      <t>キョウソ</t>
    </rPh>
    <rPh sb="13" eb="16">
      <t>イビグン</t>
    </rPh>
    <rPh sb="16" eb="18">
      <t>キョウソ</t>
    </rPh>
    <rPh sb="19" eb="21">
      <t>ヨウロウ</t>
    </rPh>
    <rPh sb="21" eb="22">
      <t>グン</t>
    </rPh>
    <rPh sb="22" eb="23">
      <t>キョウ</t>
    </rPh>
    <rPh sb="23" eb="24">
      <t>グミ</t>
    </rPh>
    <rPh sb="25" eb="27">
      <t>ギフ</t>
    </rPh>
    <rPh sb="27" eb="29">
      <t>キョウソ</t>
    </rPh>
    <phoneticPr fontId="2"/>
  </si>
  <si>
    <t>あなたの体験，日頃の悩みや提言など，自由に書いてください。</t>
    <rPh sb="4" eb="6">
      <t>タイケン</t>
    </rPh>
    <rPh sb="7" eb="9">
      <t>ヒゴロ</t>
    </rPh>
    <rPh sb="10" eb="11">
      <t>ナヤ</t>
    </rPh>
    <rPh sb="13" eb="15">
      <t>テイゲン</t>
    </rPh>
    <rPh sb="18" eb="20">
      <t>ジユウ</t>
    </rPh>
    <rPh sb="21" eb="22">
      <t>カ</t>
    </rPh>
    <phoneticPr fontId="2"/>
  </si>
  <si>
    <t>①</t>
  </si>
  <si>
    <t>組合連絡会議　　女性部</t>
  </si>
  <si>
    <t>番号</t>
  </si>
  <si>
    <t>②</t>
  </si>
  <si>
    <t>名前</t>
    <rPh sb="0" eb="2">
      <t>ナマエ</t>
    </rPh>
    <phoneticPr fontId="9"/>
  </si>
  <si>
    <t>選択番号</t>
    <rPh sb="0" eb="2">
      <t>センタク</t>
    </rPh>
    <rPh sb="2" eb="4">
      <t>バンゴウ</t>
    </rPh>
    <phoneticPr fontId="2"/>
  </si>
  <si>
    <t>人数</t>
    <rPh sb="0" eb="2">
      <t>ニンズウ</t>
    </rPh>
    <phoneticPr fontId="2"/>
  </si>
  <si>
    <t>質　　問</t>
    <rPh sb="0" eb="1">
      <t>シツ</t>
    </rPh>
    <rPh sb="3" eb="4">
      <t>トイ</t>
    </rPh>
    <phoneticPr fontId="2"/>
  </si>
  <si>
    <t>分会名</t>
    <rPh sb="0" eb="2">
      <t>ブンカイ</t>
    </rPh>
    <rPh sb="2" eb="3">
      <t>メイ</t>
    </rPh>
    <phoneticPr fontId="2"/>
  </si>
  <si>
    <t>集　　　　計</t>
    <rPh sb="0" eb="1">
      <t>シュウ</t>
    </rPh>
    <rPh sb="5" eb="6">
      <t>ケイ</t>
    </rPh>
    <phoneticPr fontId="9"/>
  </si>
  <si>
    <t>組合連絡会議　女性部</t>
  </si>
  <si>
    <t>人</t>
  </si>
  <si>
    <t>★　回答欄の
書き方（例）</t>
  </si>
  <si>
    <r>
      <rPr>
        <sz val="16"/>
        <rFont val="ＭＳ Ｐゴシック"/>
        <family val="3"/>
        <charset val="128"/>
      </rPr>
      <t>11</t>
    </r>
    <r>
      <rPr>
        <sz val="11"/>
        <rFont val="ＭＳ Ｐゴシック"/>
        <family val="3"/>
        <charset val="128"/>
      </rPr>
      <t>　人</t>
    </r>
    <phoneticPr fontId="2"/>
  </si>
  <si>
    <t>＊吹き出しの記述や、文章での回答があるアンケートは，そのままお送りください。</t>
    <rPh sb="6" eb="8">
      <t>キジュツ</t>
    </rPh>
    <rPh sb="10" eb="12">
      <t>ブンショウ</t>
    </rPh>
    <phoneticPr fontId="2"/>
  </si>
  <si>
    <t>分会用集計用紙（手書き用）</t>
    <rPh sb="8" eb="9">
      <t>テ</t>
    </rPh>
    <rPh sb="9" eb="10">
      <t>カ</t>
    </rPh>
    <rPh sb="11" eb="12">
      <t>ヨウ</t>
    </rPh>
    <phoneticPr fontId="2"/>
  </si>
  <si>
    <t>（  　　　           学校 ）分会集計一覧表　　</t>
    <rPh sb="21" eb="23">
      <t>ブンカイ</t>
    </rPh>
    <rPh sb="23" eb="25">
      <t>シュウケイ</t>
    </rPh>
    <rPh sb="25" eb="28">
      <t>イチランヒョウ</t>
    </rPh>
    <phoneticPr fontId="2"/>
  </si>
  <si>
    <t>（  　　　             学校 ）分会集計一覧表　　</t>
    <rPh sb="23" eb="25">
      <t>ブンカイ</t>
    </rPh>
    <rPh sb="25" eb="27">
      <t>シュウケイ</t>
    </rPh>
    <rPh sb="27" eb="30">
      <t>イチランヒョウ</t>
    </rPh>
    <phoneticPr fontId="2"/>
  </si>
  <si>
    <t>みんなの声で要求を実現し,生き生きと働きましょう！</t>
    <rPh sb="4" eb="5">
      <t>コエ</t>
    </rPh>
    <rPh sb="6" eb="8">
      <t>ヨウキュウ</t>
    </rPh>
    <rPh sb="9" eb="11">
      <t>ジツゲン</t>
    </rPh>
    <rPh sb="13" eb="14">
      <t>イ</t>
    </rPh>
    <rPh sb="15" eb="16">
      <t>イ</t>
    </rPh>
    <rPh sb="18" eb="19">
      <t>ハタラ</t>
    </rPh>
    <phoneticPr fontId="2"/>
  </si>
  <si>
    <t>回答</t>
    <rPh sb="0" eb="2">
      <t>カイトウ</t>
    </rPh>
    <phoneticPr fontId="2"/>
  </si>
  <si>
    <t>◇◇◇組合ってなあに？◇◇◇</t>
    <rPh sb="3" eb="5">
      <t>クミアイ</t>
    </rPh>
    <phoneticPr fontId="2"/>
  </si>
  <si>
    <t>〈質問１〉</t>
    <phoneticPr fontId="2"/>
  </si>
  <si>
    <t>〈質問１〉</t>
    <phoneticPr fontId="9"/>
  </si>
  <si>
    <t>セクシャルハラスメントはありますか？</t>
    <phoneticPr fontId="9"/>
  </si>
  <si>
    <t>パワーハラスメントはありますか？</t>
    <phoneticPr fontId="9"/>
  </si>
  <si>
    <t>パワーハラスメントはありますか？</t>
    <phoneticPr fontId="2"/>
  </si>
  <si>
    <t>セクシャルハラスメントはありますか？</t>
    <phoneticPr fontId="2"/>
  </si>
  <si>
    <t>（　　　　）支部　担当（　　　　　　学校：氏名　　　　　　　　）回答数→　　人分</t>
    <phoneticPr fontId="2"/>
  </si>
  <si>
    <t>文章回答</t>
    <rPh sb="0" eb="2">
      <t>ブンショウ</t>
    </rPh>
    <rPh sb="2" eb="4">
      <t>カイトウ</t>
    </rPh>
    <phoneticPr fontId="2"/>
  </si>
  <si>
    <t>いいえ</t>
    <phoneticPr fontId="2"/>
  </si>
  <si>
    <t>その他</t>
    <rPh sb="2" eb="3">
      <t>タ</t>
    </rPh>
    <phoneticPr fontId="2"/>
  </si>
  <si>
    <t>はい</t>
    <phoneticPr fontId="2"/>
  </si>
  <si>
    <t>良好</t>
    <rPh sb="0" eb="2">
      <t>リョウコウ</t>
    </rPh>
    <phoneticPr fontId="2"/>
  </si>
  <si>
    <t>あまり良くない</t>
    <rPh sb="3" eb="4">
      <t>ヨ</t>
    </rPh>
    <phoneticPr fontId="2"/>
  </si>
  <si>
    <t>良くない</t>
    <rPh sb="0" eb="1">
      <t>ヨ</t>
    </rPh>
    <phoneticPr fontId="2"/>
  </si>
  <si>
    <t>２，３と答えた方は、どのように対処していますか？</t>
    <rPh sb="4" eb="5">
      <t>コタ</t>
    </rPh>
    <rPh sb="7" eb="8">
      <t>カタ</t>
    </rPh>
    <rPh sb="15" eb="17">
      <t>タイショ</t>
    </rPh>
    <phoneticPr fontId="2"/>
  </si>
  <si>
    <t>定期的に通院している。</t>
    <rPh sb="0" eb="3">
      <t>テイキテキ</t>
    </rPh>
    <rPh sb="4" eb="6">
      <t>ツウイン</t>
    </rPh>
    <phoneticPr fontId="2"/>
  </si>
  <si>
    <t>買った薬で対応している。</t>
    <rPh sb="0" eb="1">
      <t>カ</t>
    </rPh>
    <rPh sb="3" eb="4">
      <t>クスリ</t>
    </rPh>
    <rPh sb="5" eb="7">
      <t>タイオウ</t>
    </rPh>
    <phoneticPr fontId="2"/>
  </si>
  <si>
    <t>病院に行きたいと思うが行けない。</t>
    <rPh sb="0" eb="2">
      <t>ビョウイン</t>
    </rPh>
    <rPh sb="3" eb="4">
      <t>イ</t>
    </rPh>
    <rPh sb="8" eb="9">
      <t>オモ</t>
    </rPh>
    <rPh sb="11" eb="12">
      <t>イ</t>
    </rPh>
    <phoneticPr fontId="2"/>
  </si>
  <si>
    <t>マッサージ等の治療院に通っている。</t>
    <rPh sb="5" eb="6">
      <t>トウ</t>
    </rPh>
    <rPh sb="7" eb="10">
      <t>チリョウイン</t>
    </rPh>
    <rPh sb="11" eb="12">
      <t>カヨ</t>
    </rPh>
    <phoneticPr fontId="2"/>
  </si>
  <si>
    <t>健康で過ごすために</t>
    <rPh sb="0" eb="2">
      <t>ケンコウ</t>
    </rPh>
    <rPh sb="3" eb="4">
      <t>ス</t>
    </rPh>
    <phoneticPr fontId="2"/>
  </si>
  <si>
    <t>５時間未満</t>
    <rPh sb="1" eb="3">
      <t>ジカン</t>
    </rPh>
    <rPh sb="3" eb="5">
      <t>ミマン</t>
    </rPh>
    <phoneticPr fontId="2"/>
  </si>
  <si>
    <t>５～６時間</t>
    <rPh sb="3" eb="5">
      <t>ジカン</t>
    </rPh>
    <phoneticPr fontId="2"/>
  </si>
  <si>
    <t>６～７時間</t>
    <rPh sb="3" eb="5">
      <t>ジカン</t>
    </rPh>
    <phoneticPr fontId="2"/>
  </si>
  <si>
    <t>７～８時間</t>
    <rPh sb="3" eb="5">
      <t>ジカン</t>
    </rPh>
    <phoneticPr fontId="2"/>
  </si>
  <si>
    <t>８時間以上</t>
    <rPh sb="1" eb="3">
      <t>ジカン</t>
    </rPh>
    <rPh sb="3" eb="5">
      <t>イジョウ</t>
    </rPh>
    <phoneticPr fontId="2"/>
  </si>
  <si>
    <t>管理職からある</t>
    <rPh sb="0" eb="2">
      <t>カンリ</t>
    </rPh>
    <rPh sb="2" eb="3">
      <t>ショク</t>
    </rPh>
    <phoneticPr fontId="2"/>
  </si>
  <si>
    <t>同僚からある</t>
    <rPh sb="0" eb="2">
      <t>ドウリョウ</t>
    </rPh>
    <phoneticPr fontId="2"/>
  </si>
  <si>
    <t>ない</t>
    <phoneticPr fontId="2"/>
  </si>
  <si>
    <t>人権の保障</t>
    <rPh sb="0" eb="2">
      <t>ジンケン</t>
    </rPh>
    <rPh sb="3" eb="5">
      <t>ホショウ</t>
    </rPh>
    <phoneticPr fontId="2"/>
  </si>
  <si>
    <t>①　あなたの職場にセクシャルハラスメントはありますか？</t>
    <phoneticPr fontId="2"/>
  </si>
  <si>
    <t>②　あなたの職場にパワーハラスメントはありますか？</t>
    <phoneticPr fontId="2"/>
  </si>
  <si>
    <t>ある</t>
    <phoneticPr fontId="2"/>
  </si>
  <si>
    <t>①　あなたの健康状態は？</t>
  </si>
  <si>
    <r>
      <rPr>
        <sz val="11"/>
        <rFont val="HGS創英角ﾎﾟｯﾌﾟ体"/>
        <family val="3"/>
        <charset val="128"/>
      </rPr>
      <t>&lt;質問３&gt;</t>
    </r>
    <r>
      <rPr>
        <sz val="11"/>
        <rFont val="ＭＳ Ｐゴシック"/>
        <family val="3"/>
        <charset val="128"/>
        <scheme val="major"/>
      </rPr>
      <t>　健康に生活できていますか？</t>
    </r>
    <rPh sb="6" eb="8">
      <t>ケンコウ</t>
    </rPh>
    <rPh sb="9" eb="11">
      <t>セイカツ</t>
    </rPh>
    <phoneticPr fontId="2"/>
  </si>
  <si>
    <t>★おねがい★　　月　　日までに，担当の（　　　　　）までご提出ください。</t>
    <phoneticPr fontId="2"/>
  </si>
  <si>
    <t>③</t>
    <phoneticPr fontId="2"/>
  </si>
  <si>
    <t>あなたの体験、日頃の悩みや提言など、自由に書いてください。</t>
    <rPh sb="4" eb="6">
      <t>タイケン</t>
    </rPh>
    <rPh sb="7" eb="9">
      <t>ヒゴロ</t>
    </rPh>
    <rPh sb="10" eb="11">
      <t>ナヤ</t>
    </rPh>
    <rPh sb="13" eb="15">
      <t>テイゲン</t>
    </rPh>
    <rPh sb="18" eb="20">
      <t>ジユウ</t>
    </rPh>
    <rPh sb="21" eb="22">
      <t>カ</t>
    </rPh>
    <phoneticPr fontId="2"/>
  </si>
  <si>
    <t>人</t>
    <rPh sb="0" eb="1">
      <t>ニン</t>
    </rPh>
    <phoneticPr fontId="2"/>
  </si>
  <si>
    <t>〈質問３〉　健康に生活できていますか？</t>
  </si>
  <si>
    <t>②　あなたの平日の平均睡眠時間は？</t>
    <phoneticPr fontId="2"/>
  </si>
  <si>
    <t>＊集計ありがとうございました。もし、可能なら、次のシート①分会集計一覧表に人数を転記のうえ、ご提出ください。</t>
  </si>
  <si>
    <t>７　人</t>
    <phoneticPr fontId="2"/>
  </si>
  <si>
    <r>
      <t>２
　　　</t>
    </r>
    <r>
      <rPr>
        <sz val="14"/>
        <rFont val="ＭＳ Ｐゴシック"/>
        <family val="3"/>
        <charset val="128"/>
      </rPr>
      <t>　正正</t>
    </r>
    <phoneticPr fontId="2"/>
  </si>
  <si>
    <r>
      <t>１　
　　　　　</t>
    </r>
    <r>
      <rPr>
        <sz val="14"/>
        <rFont val="ＭＳ Ｐゴシック"/>
        <family val="3"/>
        <charset val="128"/>
      </rPr>
      <t>正</t>
    </r>
    <phoneticPr fontId="2"/>
  </si>
  <si>
    <t>1　はい</t>
    <phoneticPr fontId="2"/>
  </si>
  <si>
    <t>2　いいえ</t>
    <phoneticPr fontId="2"/>
  </si>
  <si>
    <t>②　パワーハラスメントはありますか？</t>
    <phoneticPr fontId="2"/>
  </si>
  <si>
    <t>①　セクシャルパワーハラスメントはありますか？</t>
    <phoneticPr fontId="2"/>
  </si>
  <si>
    <t>①　あなたの健康状態は？</t>
    <rPh sb="6" eb="8">
      <t>ケンコウ</t>
    </rPh>
    <rPh sb="8" eb="10">
      <t>ジョウタイ</t>
    </rPh>
    <phoneticPr fontId="2"/>
  </si>
  <si>
    <t>　２，３と答えた方は、どのように対処していますか？</t>
    <phoneticPr fontId="2"/>
  </si>
  <si>
    <t>〈質問４〉　職場での人権は尊重されていますか。</t>
    <rPh sb="6" eb="8">
      <t>ショクバ</t>
    </rPh>
    <rPh sb="10" eb="12">
      <t>ジンケン</t>
    </rPh>
    <rPh sb="13" eb="15">
      <t>ソンチョウ</t>
    </rPh>
    <phoneticPr fontId="2"/>
  </si>
  <si>
    <t>はい</t>
    <phoneticPr fontId="2"/>
  </si>
  <si>
    <t>いいえ</t>
    <phoneticPr fontId="2"/>
  </si>
  <si>
    <t>①</t>
    <phoneticPr fontId="2"/>
  </si>
  <si>
    <t>②</t>
    <phoneticPr fontId="2"/>
  </si>
  <si>
    <t>④</t>
    <phoneticPr fontId="2"/>
  </si>
  <si>
    <t>〈質問２〉</t>
    <phoneticPr fontId="2"/>
  </si>
  <si>
    <t>　あなたの健康状態は？</t>
    <rPh sb="5" eb="7">
      <t>ケンコウ</t>
    </rPh>
    <rPh sb="7" eb="9">
      <t>ジョウタイ</t>
    </rPh>
    <phoneticPr fontId="2"/>
  </si>
  <si>
    <t>　どのように対処していますか？</t>
    <rPh sb="6" eb="8">
      <t>タイショ</t>
    </rPh>
    <phoneticPr fontId="2"/>
  </si>
  <si>
    <t>〈質問３〉</t>
    <rPh sb="1" eb="3">
      <t>シツモン</t>
    </rPh>
    <phoneticPr fontId="2"/>
  </si>
  <si>
    <t>②　あなたの平日の平均の睡眠時間は？</t>
    <phoneticPr fontId="2"/>
  </si>
  <si>
    <t>　あなたの平日の平均の睡眠時間は？</t>
    <phoneticPr fontId="2"/>
  </si>
  <si>
    <t>①</t>
    <phoneticPr fontId="2"/>
  </si>
  <si>
    <t>②</t>
    <phoneticPr fontId="2"/>
  </si>
  <si>
    <t>③</t>
    <phoneticPr fontId="2"/>
  </si>
  <si>
    <t>　具体的な回答がある解答用紙は、そのまま送ってください。</t>
    <phoneticPr fontId="2"/>
  </si>
  <si>
    <t>具体的な回答がある解答用紙は、そのまま送ってください。</t>
    <phoneticPr fontId="2"/>
  </si>
  <si>
    <t>　あなたの体験、日頃の悩みや提言など、自由に書いてください</t>
    <rPh sb="5" eb="7">
      <t>タイケン</t>
    </rPh>
    <rPh sb="8" eb="10">
      <t>ヒゴロ</t>
    </rPh>
    <rPh sb="11" eb="12">
      <t>ナヤ</t>
    </rPh>
    <rPh sb="14" eb="16">
      <t>テイゲン</t>
    </rPh>
    <rPh sb="19" eb="21">
      <t>ジユウ</t>
    </rPh>
    <rPh sb="22" eb="23">
      <t>カ</t>
    </rPh>
    <phoneticPr fontId="2"/>
  </si>
  <si>
    <t>③</t>
    <phoneticPr fontId="9"/>
  </si>
  <si>
    <t>　２，３と答えた方は、どのように対処していますか？</t>
    <phoneticPr fontId="9"/>
  </si>
  <si>
    <t>①</t>
    <phoneticPr fontId="9"/>
  </si>
  <si>
    <t>②</t>
    <phoneticPr fontId="9"/>
  </si>
  <si>
    <t>質問〈３〉</t>
    <rPh sb="0" eb="2">
      <t>シツモン</t>
    </rPh>
    <phoneticPr fontId="9"/>
  </si>
  <si>
    <t>〈質問１〉</t>
    <rPh sb="1" eb="3">
      <t>シツモン</t>
    </rPh>
    <phoneticPr fontId="2"/>
  </si>
  <si>
    <t>〈質問3〉</t>
    <phoneticPr fontId="2"/>
  </si>
  <si>
    <t xml:space="preserve"> あなたの健康状態は？</t>
    <phoneticPr fontId="2"/>
  </si>
  <si>
    <t xml:space="preserve"> ２，３と答えた方は、どのように対処していますか？</t>
    <phoneticPr fontId="2"/>
  </si>
  <si>
    <t xml:space="preserve"> あなたの平日の平均の睡眠時間は？</t>
    <rPh sb="5" eb="7">
      <t>ヘイジツ</t>
    </rPh>
    <phoneticPr fontId="9"/>
  </si>
  <si>
    <t>（　　　　　　）支部</t>
    <rPh sb="8" eb="10">
      <t>シブ</t>
    </rPh>
    <phoneticPr fontId="2"/>
  </si>
  <si>
    <t>合計
（人）</t>
    <rPh sb="0" eb="2">
      <t>ゴウケイ</t>
    </rPh>
    <rPh sb="4" eb="5">
      <t>ニン</t>
    </rPh>
    <phoneticPr fontId="2"/>
  </si>
  <si>
    <t>　解答用紙を送ってください。</t>
    <rPh sb="1" eb="3">
      <t>カイトウ</t>
    </rPh>
    <rPh sb="3" eb="5">
      <t>ヨウシ</t>
    </rPh>
    <rPh sb="6" eb="7">
      <t>オク</t>
    </rPh>
    <phoneticPr fontId="2"/>
  </si>
  <si>
    <t>＊あなたの職種や雇用形態は？
(該当する箇所に○をつけてください。）</t>
    <rPh sb="5" eb="7">
      <t>ショクシュ</t>
    </rPh>
    <rPh sb="6" eb="7">
      <t>シュ</t>
    </rPh>
    <rPh sb="8" eb="10">
      <t>コヨウ</t>
    </rPh>
    <rPh sb="10" eb="12">
      <t>ケイタイ</t>
    </rPh>
    <rPh sb="16" eb="18">
      <t>ガイトウ</t>
    </rPh>
    <rPh sb="20" eb="22">
      <t>カショ</t>
    </rPh>
    <phoneticPr fontId="2"/>
  </si>
  <si>
    <t>生き生きと働き続けるために</t>
    <rPh sb="0" eb="1">
      <t>イ</t>
    </rPh>
    <rPh sb="2" eb="3">
      <t>イ</t>
    </rPh>
    <rPh sb="5" eb="6">
      <t>ハタラ</t>
    </rPh>
    <rPh sb="7" eb="8">
      <t>ツヅ</t>
    </rPh>
    <phoneticPr fontId="2"/>
  </si>
  <si>
    <t>長く働き続けたい</t>
    <rPh sb="0" eb="1">
      <t>ナガ</t>
    </rPh>
    <rPh sb="2" eb="3">
      <t>ハタラ</t>
    </rPh>
    <rPh sb="4" eb="5">
      <t>ツヅ</t>
    </rPh>
    <phoneticPr fontId="2"/>
  </si>
  <si>
    <t>続けたくない</t>
    <rPh sb="0" eb="1">
      <t>ツヅ</t>
    </rPh>
    <phoneticPr fontId="2"/>
  </si>
  <si>
    <t>続けたいが、困難を感じる</t>
    <rPh sb="0" eb="1">
      <t>ツヅ</t>
    </rPh>
    <rPh sb="6" eb="8">
      <t>コンナン</t>
    </rPh>
    <rPh sb="9" eb="10">
      <t>カン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</si>
  <si>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</si>
  <si>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</si>
  <si>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</si>
  <si>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</si>
  <si>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健康上の問題</t>
    <rPh sb="0" eb="3">
      <t>ケンコウジョウ</t>
    </rPh>
    <rPh sb="4" eb="6">
      <t>モンダイ</t>
    </rPh>
    <phoneticPr fontId="2"/>
  </si>
  <si>
    <t>介護の問題</t>
    <rPh sb="0" eb="2">
      <t>カイゴ</t>
    </rPh>
    <rPh sb="3" eb="5">
      <t>モンダイ</t>
    </rPh>
    <phoneticPr fontId="2"/>
  </si>
  <si>
    <t>結婚</t>
    <rPh sb="0" eb="2">
      <t>ケッコン</t>
    </rPh>
    <phoneticPr fontId="2"/>
  </si>
  <si>
    <t>育児・出産</t>
    <rPh sb="0" eb="2">
      <t>イクジ</t>
    </rPh>
    <rPh sb="3" eb="5">
      <t>シュッサン</t>
    </rPh>
    <phoneticPr fontId="2"/>
  </si>
  <si>
    <t>⑤</t>
    <phoneticPr fontId="2"/>
  </si>
  <si>
    <t>その他（できれば、左欄にご記入ください。）</t>
    <rPh sb="2" eb="3">
      <t>タ</t>
    </rPh>
    <rPh sb="9" eb="10">
      <t>ヒダリ</t>
    </rPh>
    <rPh sb="10" eb="11">
      <t>ラン</t>
    </rPh>
    <rPh sb="13" eb="15">
      <t>キニュウ</t>
    </rPh>
    <phoneticPr fontId="2"/>
  </si>
  <si>
    <t>母性保護のために</t>
    <rPh sb="0" eb="2">
      <t>ボセイ</t>
    </rPh>
    <rPh sb="2" eb="4">
      <t>ホゴ</t>
    </rPh>
    <phoneticPr fontId="2"/>
  </si>
  <si>
    <t>⑥</t>
    <phoneticPr fontId="2"/>
  </si>
  <si>
    <t>⑦</t>
    <phoneticPr fontId="2"/>
  </si>
  <si>
    <t>育児時間休暇</t>
    <rPh sb="0" eb="2">
      <t>イクジ</t>
    </rPh>
    <rPh sb="2" eb="4">
      <t>ジカン</t>
    </rPh>
    <rPh sb="4" eb="6">
      <t>キュウカ</t>
    </rPh>
    <phoneticPr fontId="2"/>
  </si>
  <si>
    <t>家族のための休暇</t>
    <rPh sb="0" eb="2">
      <t>カゾク</t>
    </rPh>
    <rPh sb="6" eb="8">
      <t>キュウカ</t>
    </rPh>
    <phoneticPr fontId="2"/>
  </si>
  <si>
    <t>育児休業</t>
    <rPh sb="0" eb="2">
      <t>イクジ</t>
    </rPh>
    <rPh sb="2" eb="4">
      <t>キュウギョウ</t>
    </rPh>
    <phoneticPr fontId="2"/>
  </si>
  <si>
    <t>部分休業制度</t>
    <rPh sb="0" eb="2">
      <t>ブブン</t>
    </rPh>
    <rPh sb="2" eb="4">
      <t>キュウギョウ</t>
    </rPh>
    <rPh sb="4" eb="6">
      <t>セイド</t>
    </rPh>
    <phoneticPr fontId="2"/>
  </si>
  <si>
    <t>育児退職復職制度</t>
    <rPh sb="0" eb="2">
      <t>イクジ</t>
    </rPh>
    <rPh sb="2" eb="4">
      <t>タイショク</t>
    </rPh>
    <rPh sb="4" eb="6">
      <t>フクショク</t>
    </rPh>
    <rPh sb="6" eb="8">
      <t>セイド</t>
    </rPh>
    <phoneticPr fontId="2"/>
  </si>
  <si>
    <t>早出遅出勤務制度</t>
    <rPh sb="0" eb="2">
      <t>ハヤデ</t>
    </rPh>
    <rPh sb="2" eb="4">
      <t>オソデ</t>
    </rPh>
    <rPh sb="4" eb="6">
      <t>キンム</t>
    </rPh>
    <rPh sb="6" eb="8">
      <t>セイド</t>
    </rPh>
    <phoneticPr fontId="2"/>
  </si>
  <si>
    <t>育児短時間勤務制度</t>
    <rPh sb="0" eb="2">
      <t>イクジ</t>
    </rPh>
    <rPh sb="2" eb="3">
      <t>タン</t>
    </rPh>
    <rPh sb="3" eb="5">
      <t>ジカン</t>
    </rPh>
    <rPh sb="5" eb="7">
      <t>キンム</t>
    </rPh>
    <rPh sb="7" eb="9">
      <t>セイド</t>
    </rPh>
    <phoneticPr fontId="2"/>
  </si>
  <si>
    <r>
      <rPr>
        <sz val="11"/>
        <rFont val="HGS創英角ﾎﾟｯﾌﾟ体"/>
        <family val="3"/>
        <charset val="128"/>
      </rPr>
      <t>〈質問７〉</t>
    </r>
    <r>
      <rPr>
        <sz val="11"/>
        <rFont val="ＭＳ Ｐゴシック"/>
        <family val="3"/>
        <charset val="128"/>
      </rPr>
      <t>　職場で人権が尊重されることが、民主的な教育実現の基本です。</t>
    </r>
    <rPh sb="6" eb="8">
      <t>ショクバ</t>
    </rPh>
    <rPh sb="9" eb="11">
      <t>ジンケン</t>
    </rPh>
    <rPh sb="12" eb="14">
      <t>ソンチョウ</t>
    </rPh>
    <rPh sb="21" eb="24">
      <t>ミンシュテキ</t>
    </rPh>
    <rPh sb="25" eb="27">
      <t>キョウイク</t>
    </rPh>
    <rPh sb="27" eb="29">
      <t>ジツゲン</t>
    </rPh>
    <rPh sb="30" eb="32">
      <t>キホン</t>
    </rPh>
    <phoneticPr fontId="2"/>
  </si>
  <si>
    <t>家族とともに</t>
    <rPh sb="0" eb="2">
      <t>カゾク</t>
    </rPh>
    <phoneticPr fontId="2"/>
  </si>
  <si>
    <r>
      <rPr>
        <sz val="11"/>
        <rFont val="HGS創英角ﾎﾟｯﾌﾟ体"/>
        <family val="3"/>
        <charset val="128"/>
      </rPr>
      <t>&lt;質問５&gt;</t>
    </r>
    <r>
      <rPr>
        <sz val="11"/>
        <rFont val="ＭＳ Ｐゴシック"/>
        <family val="3"/>
        <charset val="128"/>
        <scheme val="major"/>
      </rPr>
      <t>　育児のための休暇について知っていますか？</t>
    </r>
    <rPh sb="6" eb="8">
      <t>イクジ</t>
    </rPh>
    <rPh sb="12" eb="14">
      <t>キュウカ</t>
    </rPh>
    <rPh sb="18" eb="19">
      <t>シ</t>
    </rPh>
    <phoneticPr fontId="2"/>
  </si>
  <si>
    <r>
      <rPr>
        <b/>
        <sz val="11"/>
        <rFont val="HGS創英角ﾎﾟｯﾌﾟ体"/>
        <family val="3"/>
        <charset val="128"/>
      </rPr>
      <t>&lt;質問２&gt;　</t>
    </r>
    <r>
      <rPr>
        <sz val="11"/>
        <rFont val="ＭＳ Ｐゴシック"/>
        <family val="3"/>
        <charset val="128"/>
      </rPr>
      <t>今の仕事で長く働き続けたいと思いますか？</t>
    </r>
    <rPh sb="1" eb="3">
      <t>シツモン</t>
    </rPh>
    <rPh sb="6" eb="7">
      <t>イマ</t>
    </rPh>
    <rPh sb="8" eb="10">
      <t>シゴト</t>
    </rPh>
    <rPh sb="11" eb="12">
      <t>ナガ</t>
    </rPh>
    <rPh sb="13" eb="14">
      <t>ハタラ</t>
    </rPh>
    <rPh sb="15" eb="16">
      <t>ツヅ</t>
    </rPh>
    <rPh sb="20" eb="21">
      <t>オモ</t>
    </rPh>
    <phoneticPr fontId="2"/>
  </si>
  <si>
    <r>
      <rPr>
        <b/>
        <sz val="11"/>
        <rFont val="HGS創英角ﾎﾟｯﾌﾟ体"/>
        <family val="3"/>
        <charset val="128"/>
      </rPr>
      <t>&lt;質問１&gt;　</t>
    </r>
    <r>
      <rPr>
        <sz val="11"/>
        <rFont val="ＭＳ Ｐゴシック"/>
        <family val="3"/>
        <charset val="128"/>
      </rPr>
      <t>あなたは仕事にやりがいを感じますか？</t>
    </r>
    <rPh sb="1" eb="3">
      <t>シツモン</t>
    </rPh>
    <rPh sb="10" eb="12">
      <t>シゴト</t>
    </rPh>
    <rPh sb="18" eb="19">
      <t>カン</t>
    </rPh>
    <phoneticPr fontId="2"/>
  </si>
  <si>
    <r>
      <rPr>
        <sz val="11"/>
        <rFont val="HGS創英角ﾎﾟｯﾌﾟ体"/>
        <family val="3"/>
        <charset val="128"/>
      </rPr>
      <t>&lt;質問６&gt;</t>
    </r>
    <r>
      <rPr>
        <sz val="11"/>
        <rFont val="ＭＳ Ｐゴシック"/>
        <family val="3"/>
        <charset val="128"/>
        <scheme val="major"/>
      </rPr>
      <t>　介護・看護に関する休暇の適用範囲が広くなってきました。
　　このことに対して、悩みや要求がある方は、内容をお知らせください。</t>
    </r>
    <rPh sb="6" eb="8">
      <t>カイゴ</t>
    </rPh>
    <rPh sb="9" eb="11">
      <t>カンゴ</t>
    </rPh>
    <rPh sb="12" eb="13">
      <t>カン</t>
    </rPh>
    <rPh sb="15" eb="17">
      <t>キュウカ</t>
    </rPh>
    <rPh sb="18" eb="20">
      <t>テキヨウ</t>
    </rPh>
    <rPh sb="20" eb="22">
      <t>ハンイ</t>
    </rPh>
    <rPh sb="23" eb="24">
      <t>ヒロ</t>
    </rPh>
    <rPh sb="41" eb="42">
      <t>タイ</t>
    </rPh>
    <rPh sb="45" eb="46">
      <t>ナヤ</t>
    </rPh>
    <rPh sb="48" eb="50">
      <t>ヨウキュウ</t>
    </rPh>
    <rPh sb="53" eb="54">
      <t>カタ</t>
    </rPh>
    <rPh sb="56" eb="58">
      <t>ナイヨウ</t>
    </rPh>
    <rPh sb="60" eb="61">
      <t>シ</t>
    </rPh>
    <phoneticPr fontId="2"/>
  </si>
  <si>
    <t>妊娠障害休暇</t>
    <rPh sb="0" eb="2">
      <t>ニンシン</t>
    </rPh>
    <rPh sb="2" eb="4">
      <t>ショウガイ</t>
    </rPh>
    <rPh sb="4" eb="6">
      <t>キュウカ</t>
    </rPh>
    <phoneticPr fontId="2"/>
  </si>
  <si>
    <t>通勤緩和</t>
    <rPh sb="0" eb="2">
      <t>ツウキン</t>
    </rPh>
    <rPh sb="2" eb="4">
      <t>カンワ</t>
    </rPh>
    <phoneticPr fontId="2"/>
  </si>
  <si>
    <t>通院休暇</t>
    <rPh sb="0" eb="2">
      <t>ツウイン</t>
    </rPh>
    <rPh sb="2" eb="4">
      <t>キュウカ</t>
    </rPh>
    <phoneticPr fontId="2"/>
  </si>
  <si>
    <t>労働軽減（体育実技の代替など）</t>
    <rPh sb="0" eb="2">
      <t>ロウドウ</t>
    </rPh>
    <rPh sb="2" eb="4">
      <t>ケイゲン</t>
    </rPh>
    <rPh sb="5" eb="7">
      <t>タイイク</t>
    </rPh>
    <rPh sb="7" eb="9">
      <t>ジツギ</t>
    </rPh>
    <rPh sb="10" eb="12">
      <t>ダイタイ</t>
    </rPh>
    <phoneticPr fontId="2"/>
  </si>
  <si>
    <t>不妊治療休暇</t>
    <rPh sb="0" eb="2">
      <t>フニン</t>
    </rPh>
    <rPh sb="2" eb="4">
      <t>チリョウ</t>
    </rPh>
    <rPh sb="4" eb="6">
      <t>キュウカ</t>
    </rPh>
    <phoneticPr fontId="2"/>
  </si>
  <si>
    <r>
      <t>2，3と答えた方は、その理由についてお答えください。</t>
    </r>
    <r>
      <rPr>
        <sz val="10"/>
        <rFont val="ＭＳ Ｐゴシック"/>
        <family val="3"/>
        <charset val="128"/>
      </rPr>
      <t>（複数回答可）</t>
    </r>
    <rPh sb="12" eb="14">
      <t>リユウ</t>
    </rPh>
    <rPh sb="27" eb="29">
      <t>フクスウ</t>
    </rPh>
    <rPh sb="29" eb="31">
      <t>カイトウ</t>
    </rPh>
    <rPh sb="31" eb="32">
      <t>カ</t>
    </rPh>
    <phoneticPr fontId="2"/>
  </si>
  <si>
    <t>　　１と答えた方は、知っている制度に印をつけてください。（複数回答可）</t>
    <rPh sb="10" eb="11">
      <t>シ</t>
    </rPh>
    <rPh sb="15" eb="17">
      <t>セイド</t>
    </rPh>
    <rPh sb="18" eb="19">
      <t>シルシ</t>
    </rPh>
    <rPh sb="29" eb="31">
      <t>フクスウ</t>
    </rPh>
    <rPh sb="31" eb="33">
      <t>カイトウ</t>
    </rPh>
    <rPh sb="33" eb="34">
      <t>カ</t>
    </rPh>
    <phoneticPr fontId="2"/>
  </si>
  <si>
    <t>　　　　　　　　　　　　　</t>
    <phoneticPr fontId="2"/>
  </si>
  <si>
    <t>③　制度や待遇の面で，性差別を感じることはありますか？</t>
    <phoneticPr fontId="2"/>
  </si>
  <si>
    <t>③　持ち帰り仕事と時間外勤務の合計は1日平均何時間くらいですか？</t>
    <rPh sb="2" eb="3">
      <t>モ</t>
    </rPh>
    <rPh sb="4" eb="5">
      <t>カエ</t>
    </rPh>
    <rPh sb="6" eb="8">
      <t>シゴト</t>
    </rPh>
    <rPh sb="9" eb="12">
      <t>ジカンガイ</t>
    </rPh>
    <rPh sb="12" eb="14">
      <t>キンム</t>
    </rPh>
    <rPh sb="15" eb="17">
      <t>ゴウケイ</t>
    </rPh>
    <rPh sb="19" eb="20">
      <t>ニチ</t>
    </rPh>
    <rPh sb="20" eb="22">
      <t>ヘイキン</t>
    </rPh>
    <rPh sb="22" eb="25">
      <t>ナンジカン</t>
    </rPh>
    <phoneticPr fontId="2"/>
  </si>
  <si>
    <t>１時間未満</t>
    <rPh sb="1" eb="3">
      <t>ジカン</t>
    </rPh>
    <rPh sb="3" eb="5">
      <t>ミマン</t>
    </rPh>
    <phoneticPr fontId="2"/>
  </si>
  <si>
    <t>１～２時間</t>
    <rPh sb="3" eb="5">
      <t>ジカン</t>
    </rPh>
    <phoneticPr fontId="2"/>
  </si>
  <si>
    <t>２～４時間</t>
    <rPh sb="3" eb="5">
      <t>ジカン</t>
    </rPh>
    <phoneticPr fontId="2"/>
  </si>
  <si>
    <t>４～６時間</t>
    <rPh sb="3" eb="5">
      <t>ジカン</t>
    </rPh>
    <phoneticPr fontId="2"/>
  </si>
  <si>
    <t>６時間以上</t>
    <rPh sb="1" eb="3">
      <t>ジカン</t>
    </rPh>
    <rPh sb="3" eb="5">
      <t>イジョウ</t>
    </rPh>
    <phoneticPr fontId="2"/>
  </si>
  <si>
    <t>　学校が忙しすぎて、子どもを中心にした話し合いもままならない毎日の中で、つながることが困難になっています。共に生き生きと働ける職場づくりを進めるには、長時間過密労働の解消が一番の課題です。
　また、充実した私生活をおくるためのディーセント・ワークを実現させるためにも、アンケートにお答えくださり、よりよい職場づくりをめざしましょう。</t>
    <rPh sb="1" eb="3">
      <t>ガッコウ</t>
    </rPh>
    <rPh sb="4" eb="5">
      <t>イソガ</t>
    </rPh>
    <rPh sb="10" eb="11">
      <t>コ</t>
    </rPh>
    <rPh sb="14" eb="16">
      <t>チュウシン</t>
    </rPh>
    <rPh sb="19" eb="20">
      <t>ハナ</t>
    </rPh>
    <rPh sb="21" eb="22">
      <t>ア</t>
    </rPh>
    <rPh sb="30" eb="32">
      <t>マイニチ</t>
    </rPh>
    <rPh sb="33" eb="34">
      <t>ナカ</t>
    </rPh>
    <rPh sb="43" eb="45">
      <t>コンナン</t>
    </rPh>
    <rPh sb="53" eb="54">
      <t>トモ</t>
    </rPh>
    <rPh sb="55" eb="56">
      <t>イ</t>
    </rPh>
    <rPh sb="57" eb="58">
      <t>イ</t>
    </rPh>
    <rPh sb="60" eb="61">
      <t>ハタラ</t>
    </rPh>
    <rPh sb="63" eb="65">
      <t>ショクバ</t>
    </rPh>
    <rPh sb="69" eb="70">
      <t>スス</t>
    </rPh>
    <rPh sb="75" eb="78">
      <t>チョウジカン</t>
    </rPh>
    <rPh sb="78" eb="80">
      <t>カミツ</t>
    </rPh>
    <rPh sb="80" eb="82">
      <t>ロウドウ</t>
    </rPh>
    <rPh sb="83" eb="85">
      <t>カイショウ</t>
    </rPh>
    <rPh sb="86" eb="88">
      <t>イチバン</t>
    </rPh>
    <rPh sb="89" eb="91">
      <t>カダイ</t>
    </rPh>
    <rPh sb="99" eb="101">
      <t>ジュウジツ</t>
    </rPh>
    <rPh sb="103" eb="106">
      <t>シセイカツ</t>
    </rPh>
    <rPh sb="124" eb="126">
      <t>ジツゲン</t>
    </rPh>
    <rPh sb="141" eb="142">
      <t>コタ</t>
    </rPh>
    <rPh sb="152" eb="154">
      <t>ショクバ</t>
    </rPh>
    <phoneticPr fontId="2"/>
  </si>
  <si>
    <t>http://www.gifukyoso.org</t>
    <phoneticPr fontId="2"/>
  </si>
  <si>
    <t>〈質問１〉あなたは仕事にやりがいを感じますか？</t>
    <rPh sb="9" eb="11">
      <t>シゴト</t>
    </rPh>
    <rPh sb="17" eb="18">
      <t>カン</t>
    </rPh>
    <phoneticPr fontId="2"/>
  </si>
  <si>
    <t>〈質問２〉今の仕事で長く働き続けたいと思いますか？</t>
    <rPh sb="5" eb="6">
      <t>イマ</t>
    </rPh>
    <rPh sb="7" eb="9">
      <t>シゴト</t>
    </rPh>
    <rPh sb="10" eb="11">
      <t>ナガ</t>
    </rPh>
    <rPh sb="12" eb="13">
      <t>ハタラ</t>
    </rPh>
    <rPh sb="14" eb="15">
      <t>ツヅ</t>
    </rPh>
    <rPh sb="19" eb="20">
      <t>オモ</t>
    </rPh>
    <phoneticPr fontId="2"/>
  </si>
  <si>
    <t>（続けたくない・続けられない理由）</t>
  </si>
  <si>
    <t>③　持ち帰り仕事と時間外勤務の合計は
　　1日平均何時間くらいですか？</t>
    <rPh sb="2" eb="3">
      <t>モ</t>
    </rPh>
    <rPh sb="4" eb="5">
      <t>カエ</t>
    </rPh>
    <rPh sb="6" eb="8">
      <t>シゴト</t>
    </rPh>
    <rPh sb="9" eb="12">
      <t>ジカンガイ</t>
    </rPh>
    <rPh sb="12" eb="14">
      <t>キンム</t>
    </rPh>
    <rPh sb="15" eb="17">
      <t>ゴウケイ</t>
    </rPh>
    <rPh sb="22" eb="23">
      <t>ニチ</t>
    </rPh>
    <rPh sb="23" eb="25">
      <t>ヘイキン</t>
    </rPh>
    <rPh sb="25" eb="28">
      <t>ナンジカン</t>
    </rPh>
    <phoneticPr fontId="2"/>
  </si>
  <si>
    <t>母性保護ために</t>
    <rPh sb="0" eb="2">
      <t>ボセイ</t>
    </rPh>
    <rPh sb="2" eb="4">
      <t>ホゴ</t>
    </rPh>
    <phoneticPr fontId="2"/>
  </si>
  <si>
    <t>〈質問４〉　妊娠にかかわる休暇（特休）について
　　　　　　知っていますか？</t>
    <phoneticPr fontId="2"/>
  </si>
  <si>
    <t>１と答えた方が知っている制度は？</t>
    <rPh sb="2" eb="3">
      <t>コタ</t>
    </rPh>
    <rPh sb="5" eb="6">
      <t>カタ</t>
    </rPh>
    <rPh sb="7" eb="8">
      <t>シ</t>
    </rPh>
    <rPh sb="12" eb="14">
      <t>セイド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</si>
  <si>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</si>
  <si>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</si>
  <si>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</si>
  <si>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</si>
  <si>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</si>
  <si>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〈質問５〉　育児のための休暇について
　　　　　　知っていますか？</t>
    <rPh sb="6" eb="8">
      <t>イクジ</t>
    </rPh>
    <phoneticPr fontId="2"/>
  </si>
  <si>
    <t>⑥</t>
    <phoneticPr fontId="2"/>
  </si>
  <si>
    <t>⑦</t>
    <phoneticPr fontId="2"/>
  </si>
  <si>
    <t>&lt;質問６&gt;　介護・看護に関する休暇の適用範囲が広くなって
　　　　　　きました。このことに対する不安や悩み</t>
    <rPh sb="45" eb="46">
      <t>タイ</t>
    </rPh>
    <rPh sb="48" eb="50">
      <t>フアン</t>
    </rPh>
    <rPh sb="51" eb="52">
      <t>ナヤ</t>
    </rPh>
    <phoneticPr fontId="2"/>
  </si>
  <si>
    <t>長く続けたい</t>
    <rPh sb="0" eb="1">
      <t>ナガ</t>
    </rPh>
    <rPh sb="2" eb="3">
      <t>ツヅ</t>
    </rPh>
    <phoneticPr fontId="2"/>
  </si>
  <si>
    <t>１時間未満</t>
    <rPh sb="1" eb="3">
      <t>ジカン</t>
    </rPh>
    <rPh sb="3" eb="5">
      <t>ミマン</t>
    </rPh>
    <phoneticPr fontId="2"/>
  </si>
  <si>
    <t>１～２時間</t>
    <rPh sb="3" eb="5">
      <t>ジカン</t>
    </rPh>
    <phoneticPr fontId="2"/>
  </si>
  <si>
    <t>４～６時間</t>
    <rPh sb="3" eb="5">
      <t>ジカン</t>
    </rPh>
    <phoneticPr fontId="2"/>
  </si>
  <si>
    <t>２～４時間</t>
    <rPh sb="3" eb="5">
      <t>ジカン</t>
    </rPh>
    <phoneticPr fontId="2"/>
  </si>
  <si>
    <t>６時間以上</t>
    <rPh sb="1" eb="3">
      <t>ジカン</t>
    </rPh>
    <rPh sb="3" eb="5">
      <t>イジョウ</t>
    </rPh>
    <phoneticPr fontId="2"/>
  </si>
  <si>
    <t xml:space="preserve"> 今の仕事で長く働き続けたいと思いますか？</t>
    <rPh sb="1" eb="2">
      <t>イマ</t>
    </rPh>
    <rPh sb="3" eb="5">
      <t>シゴト</t>
    </rPh>
    <rPh sb="6" eb="7">
      <t>ナガ</t>
    </rPh>
    <rPh sb="8" eb="9">
      <t>ハタラ</t>
    </rPh>
    <rPh sb="10" eb="11">
      <t>ツヅ</t>
    </rPh>
    <rPh sb="15" eb="16">
      <t>オモ</t>
    </rPh>
    <phoneticPr fontId="2"/>
  </si>
  <si>
    <t xml:space="preserve">  あなたは仕事にやりがいを感じますか？</t>
    <rPh sb="6" eb="8">
      <t>シゴト</t>
    </rPh>
    <rPh sb="14" eb="15">
      <t>カン</t>
    </rPh>
    <phoneticPr fontId="9"/>
  </si>
  <si>
    <t xml:space="preserve"> ２，３と答えた方の理由</t>
    <rPh sb="5" eb="6">
      <t>コタ</t>
    </rPh>
    <rPh sb="8" eb="9">
      <t>カタ</t>
    </rPh>
    <rPh sb="10" eb="12">
      <t>リユウ</t>
    </rPh>
    <phoneticPr fontId="2"/>
  </si>
  <si>
    <t>〈質問4〉</t>
    <phoneticPr fontId="2"/>
  </si>
  <si>
    <t>〈質問５〉</t>
    <phoneticPr fontId="2"/>
  </si>
  <si>
    <t>　育児のための休暇について知っていますか？</t>
    <rPh sb="1" eb="3">
      <t>イクジ</t>
    </rPh>
    <rPh sb="7" eb="9">
      <t>キュウカ</t>
    </rPh>
    <rPh sb="13" eb="14">
      <t>シ</t>
    </rPh>
    <phoneticPr fontId="2"/>
  </si>
  <si>
    <t>　職場にセクシャルハラスメントはありますか？</t>
    <rPh sb="1" eb="3">
      <t>ショクバ</t>
    </rPh>
    <phoneticPr fontId="2"/>
  </si>
  <si>
    <t>　職場にパワーハラスメントはありますか？</t>
    <rPh sb="1" eb="3">
      <t>ショクバ</t>
    </rPh>
    <phoneticPr fontId="2"/>
  </si>
  <si>
    <t>　制度や待遇の面で、性差別を感じることはありますか？</t>
    <rPh sb="1" eb="3">
      <t>セイド</t>
    </rPh>
    <rPh sb="4" eb="6">
      <t>タイグウ</t>
    </rPh>
    <rPh sb="7" eb="8">
      <t>メン</t>
    </rPh>
    <rPh sb="10" eb="13">
      <t>セイサベツ</t>
    </rPh>
    <rPh sb="14" eb="15">
      <t>カン</t>
    </rPh>
    <phoneticPr fontId="2"/>
  </si>
  <si>
    <t>管理職からある。</t>
    <rPh sb="0" eb="3">
      <t>カンリショク</t>
    </rPh>
    <phoneticPr fontId="2"/>
  </si>
  <si>
    <t>同僚からある。</t>
    <rPh sb="0" eb="2">
      <t>ドウリョウ</t>
    </rPh>
    <phoneticPr fontId="2"/>
  </si>
  <si>
    <t>〈質問６〉</t>
    <phoneticPr fontId="2"/>
  </si>
  <si>
    <t>〈質問７〉</t>
    <phoneticPr fontId="2"/>
  </si>
  <si>
    <t>　今の仕事で長く働き続けたいと思いますか？</t>
    <rPh sb="1" eb="2">
      <t>イマ</t>
    </rPh>
    <rPh sb="3" eb="5">
      <t>シゴト</t>
    </rPh>
    <rPh sb="6" eb="7">
      <t>ナガ</t>
    </rPh>
    <rPh sb="8" eb="9">
      <t>ハタラ</t>
    </rPh>
    <rPh sb="10" eb="11">
      <t>ツヅ</t>
    </rPh>
    <rPh sb="15" eb="16">
      <t>オモ</t>
    </rPh>
    <phoneticPr fontId="9"/>
  </si>
  <si>
    <t>２０１６　女性部アンケート　分会用集計表（デジタル版）</t>
    <rPh sb="5" eb="7">
      <t>ジョセイ</t>
    </rPh>
    <rPh sb="7" eb="8">
      <t>ブ</t>
    </rPh>
    <phoneticPr fontId="9"/>
  </si>
  <si>
    <t xml:space="preserve"> 　あなたは仕事にやりがいを感じますか？</t>
    <phoneticPr fontId="9"/>
  </si>
  <si>
    <t>〈質問２〉</t>
    <rPh sb="1" eb="3">
      <t>シツモン</t>
    </rPh>
    <phoneticPr fontId="9"/>
  </si>
  <si>
    <t>③</t>
    <phoneticPr fontId="9"/>
  </si>
  <si>
    <t>　持ち帰り仕事と時間外勤務の合計は1日平均何時間くらいですか？</t>
    <phoneticPr fontId="2"/>
  </si>
  <si>
    <t>　持ち帰り仕事と時間外勤務の合計は1日平均何時間くらいですか？</t>
    <phoneticPr fontId="9"/>
  </si>
  <si>
    <t>〈質問４〉</t>
    <phoneticPr fontId="9"/>
  </si>
  <si>
    <t>　あなたの健康状態は？</t>
    <phoneticPr fontId="9"/>
  </si>
  <si>
    <t>　あなたの平日の平均の睡眠時間は？</t>
    <rPh sb="5" eb="7">
      <t>ヘイジツ</t>
    </rPh>
    <phoneticPr fontId="9"/>
  </si>
  <si>
    <t>〈質問５〉</t>
    <phoneticPr fontId="9"/>
  </si>
  <si>
    <t>〈質問７〉</t>
    <phoneticPr fontId="9"/>
  </si>
  <si>
    <t xml:space="preserve"> 　知っている制度は？（複数回答可）</t>
    <rPh sb="2" eb="3">
      <t>シ</t>
    </rPh>
    <rPh sb="7" eb="9">
      <t>セイド</t>
    </rPh>
    <rPh sb="12" eb="14">
      <t>フクスウ</t>
    </rPh>
    <rPh sb="14" eb="16">
      <t>カイトウ</t>
    </rPh>
    <rPh sb="16" eb="17">
      <t>カ</t>
    </rPh>
    <phoneticPr fontId="9"/>
  </si>
  <si>
    <t xml:space="preserve"> 　育児のための休暇について知っていますか？</t>
    <rPh sb="2" eb="4">
      <t>イクジ</t>
    </rPh>
    <phoneticPr fontId="9"/>
  </si>
  <si>
    <t>　知っている制度は？（複数回答可）</t>
    <rPh sb="1" eb="2">
      <t>シ</t>
    </rPh>
    <rPh sb="6" eb="8">
      <t>セイド</t>
    </rPh>
    <rPh sb="11" eb="13">
      <t>フクスウ</t>
    </rPh>
    <rPh sb="13" eb="15">
      <t>カイトウ</t>
    </rPh>
    <rPh sb="15" eb="16">
      <t>カ</t>
    </rPh>
    <phoneticPr fontId="2"/>
  </si>
  <si>
    <t>　介護・看護に関する悩みや要求</t>
    <rPh sb="1" eb="3">
      <t>カイゴ</t>
    </rPh>
    <rPh sb="4" eb="6">
      <t>カンゴ</t>
    </rPh>
    <rPh sb="7" eb="8">
      <t>カン</t>
    </rPh>
    <rPh sb="10" eb="11">
      <t>ナヤ</t>
    </rPh>
    <rPh sb="13" eb="15">
      <t>ヨウキュウ</t>
    </rPh>
    <phoneticPr fontId="2"/>
  </si>
  <si>
    <t>　　＊　個人の回答番号（半角数字）を順番に打ち込めば、人数を集計します。また、集計表（別シート）にもリンクしています。
　　＊　個人名は、集計のためには、必要ありません。分会で活用したい時には、記入されるとよいと思います。　
　　＊　複数回答の場合は１人に付き複数桁を使う等の工夫をお願いします。</t>
    <rPh sb="4" eb="6">
      <t>コジン</t>
    </rPh>
    <rPh sb="7" eb="9">
      <t>カイトウ</t>
    </rPh>
    <rPh sb="9" eb="11">
      <t>バンゴウ</t>
    </rPh>
    <rPh sb="12" eb="14">
      <t>ハンカク</t>
    </rPh>
    <rPh sb="14" eb="16">
      <t>スウジ</t>
    </rPh>
    <rPh sb="18" eb="20">
      <t>ジュンバン</t>
    </rPh>
    <rPh sb="21" eb="22">
      <t>ウ</t>
    </rPh>
    <rPh sb="23" eb="24">
      <t>コ</t>
    </rPh>
    <rPh sb="27" eb="29">
      <t>ニンズウ</t>
    </rPh>
    <rPh sb="30" eb="32">
      <t>シュウケイ</t>
    </rPh>
    <rPh sb="39" eb="42">
      <t>シュウケイヒョウ</t>
    </rPh>
    <rPh sb="43" eb="44">
      <t>ベツ</t>
    </rPh>
    <rPh sb="64" eb="67">
      <t>コジンメイ</t>
    </rPh>
    <rPh sb="69" eb="71">
      <t>シュウケイ</t>
    </rPh>
    <rPh sb="77" eb="79">
      <t>ヒツヨウ</t>
    </rPh>
    <rPh sb="85" eb="87">
      <t>ブンカイ</t>
    </rPh>
    <rPh sb="88" eb="90">
      <t>カツヨウ</t>
    </rPh>
    <rPh sb="93" eb="94">
      <t>トキ</t>
    </rPh>
    <rPh sb="97" eb="99">
      <t>キニュウ</t>
    </rPh>
    <rPh sb="106" eb="107">
      <t>オモ</t>
    </rPh>
    <rPh sb="117" eb="119">
      <t>フクスウ</t>
    </rPh>
    <rPh sb="119" eb="121">
      <t>カイトウ</t>
    </rPh>
    <rPh sb="122" eb="124">
      <t>バアイ</t>
    </rPh>
    <rPh sb="126" eb="127">
      <t>ニン</t>
    </rPh>
    <rPh sb="128" eb="129">
      <t>ツ</t>
    </rPh>
    <rPh sb="130" eb="132">
      <t>フクスウ</t>
    </rPh>
    <rPh sb="132" eb="133">
      <t>ケタ</t>
    </rPh>
    <rPh sb="134" eb="135">
      <t>ツカ</t>
    </rPh>
    <rPh sb="136" eb="137">
      <t>トウ</t>
    </rPh>
    <rPh sb="138" eb="140">
      <t>クフウ</t>
    </rPh>
    <rPh sb="142" eb="143">
      <t>ネガ</t>
    </rPh>
    <phoneticPr fontId="9"/>
  </si>
  <si>
    <t xml:space="preserve"> 知っている制度は？（複数回答可）</t>
    <phoneticPr fontId="2"/>
  </si>
  <si>
    <t xml:space="preserve"> 育児のための休暇について知っていますか？</t>
    <rPh sb="1" eb="3">
      <t>イクジ</t>
    </rPh>
    <phoneticPr fontId="2"/>
  </si>
  <si>
    <r>
      <t>＊組合や支部で集計される時には、人数をコピーして</t>
    </r>
    <r>
      <rPr>
        <b/>
        <sz val="11"/>
        <rFont val="ＭＳ Ｐゴシック"/>
        <family val="3"/>
        <charset val="128"/>
      </rPr>
      <t>（値）</t>
    </r>
    <r>
      <rPr>
        <sz val="11"/>
        <rFont val="ＭＳ Ｐゴシック"/>
        <family val="3"/>
        <charset val="128"/>
      </rPr>
      <t>を組合・支部集計表に貼り付けるだけで、合計が出ます。</t>
    </r>
    <rPh sb="1" eb="3">
      <t>クミアイ</t>
    </rPh>
    <rPh sb="4" eb="6">
      <t>シブ</t>
    </rPh>
    <rPh sb="7" eb="9">
      <t>シュウケイ</t>
    </rPh>
    <rPh sb="12" eb="13">
      <t>トキ</t>
    </rPh>
    <rPh sb="16" eb="18">
      <t>ニンズウ</t>
    </rPh>
    <rPh sb="37" eb="38">
      <t>ハ</t>
    </rPh>
    <rPh sb="39" eb="40">
      <t>ツ</t>
    </rPh>
    <rPh sb="46" eb="48">
      <t>ゴウケイ</t>
    </rPh>
    <rPh sb="49" eb="50">
      <t>デ</t>
    </rPh>
    <phoneticPr fontId="2"/>
  </si>
  <si>
    <t>　２，３と答えた方の理由</t>
    <rPh sb="5" eb="6">
      <t>コタ</t>
    </rPh>
    <rPh sb="8" eb="9">
      <t>カタ</t>
    </rPh>
    <rPh sb="10" eb="12">
      <t>リユウ</t>
    </rPh>
    <phoneticPr fontId="9"/>
  </si>
  <si>
    <t xml:space="preserve"> 持ち帰り仕事と時間外勤務の合計は1日平均何時間くらいですか？</t>
    <phoneticPr fontId="9"/>
  </si>
  <si>
    <t xml:space="preserve"> あなたは仕事にやりがいを感じますか？</t>
    <phoneticPr fontId="2"/>
  </si>
  <si>
    <t xml:space="preserve"> 今の仕事で長く働き続けたいと思いますか？</t>
    <phoneticPr fontId="2"/>
  </si>
  <si>
    <t xml:space="preserve"> ２，３と答えた方の理由</t>
    <phoneticPr fontId="2"/>
  </si>
  <si>
    <t>〈質問２〉</t>
    <rPh sb="1" eb="3">
      <t>シツモン</t>
    </rPh>
    <phoneticPr fontId="2"/>
  </si>
  <si>
    <t>〈質問４〉</t>
    <rPh sb="1" eb="3">
      <t>シツモン</t>
    </rPh>
    <phoneticPr fontId="2"/>
  </si>
  <si>
    <t xml:space="preserve"> 知っている制度は？（複数回答可）</t>
    <phoneticPr fontId="2"/>
  </si>
  <si>
    <t>〈質問５〉</t>
    <rPh sb="1" eb="3">
      <t>シツモン</t>
    </rPh>
    <phoneticPr fontId="2"/>
  </si>
  <si>
    <t>〈質問６〉と、あなたの体験、日頃の悩みや提言など、自由にかいてください。</t>
    <rPh sb="1" eb="3">
      <t>シツモン</t>
    </rPh>
    <rPh sb="11" eb="13">
      <t>タイケン</t>
    </rPh>
    <rPh sb="14" eb="16">
      <t>ヒゴロ</t>
    </rPh>
    <rPh sb="17" eb="18">
      <t>ナヤ</t>
    </rPh>
    <rPh sb="20" eb="22">
      <t>テイゲン</t>
    </rPh>
    <rPh sb="25" eb="27">
      <t>ジユウ</t>
    </rPh>
    <phoneticPr fontId="2"/>
  </si>
  <si>
    <t xml:space="preserve"> セクシャルハラスメントはありますか？</t>
    <phoneticPr fontId="2"/>
  </si>
  <si>
    <t xml:space="preserve"> パワーハラスメントはありますか？</t>
    <phoneticPr fontId="2"/>
  </si>
  <si>
    <t>〈質問６〉介護・看護に関する悩みや要求　　
　あなたの体験、日頃の悩みや提言など、自由にかいてください。　</t>
    <rPh sb="1" eb="3">
      <t>シツモン</t>
    </rPh>
    <rPh sb="5" eb="7">
      <t>カイゴ</t>
    </rPh>
    <rPh sb="8" eb="10">
      <t>カンゴ</t>
    </rPh>
    <rPh sb="11" eb="12">
      <t>カン</t>
    </rPh>
    <rPh sb="14" eb="15">
      <t>ナヤ</t>
    </rPh>
    <rPh sb="17" eb="19">
      <t>ヨウキュウ</t>
    </rPh>
    <rPh sb="27" eb="29">
      <t>タイケン</t>
    </rPh>
    <rPh sb="30" eb="32">
      <t>ヒゴロ</t>
    </rPh>
    <rPh sb="33" eb="34">
      <t>ナヤ</t>
    </rPh>
    <rPh sb="36" eb="38">
      <t>テイゲン</t>
    </rPh>
    <rPh sb="41" eb="43">
      <t>ジユウ</t>
    </rPh>
    <phoneticPr fontId="2"/>
  </si>
  <si>
    <t xml:space="preserve"> 知っている制度は？
       （複数回答可）</t>
    <phoneticPr fontId="2"/>
  </si>
  <si>
    <t xml:space="preserve"> 知っている制度は？
　　 　 （複数回答可）</t>
    <phoneticPr fontId="2"/>
  </si>
  <si>
    <t>&lt;質問６&gt;　介護・看護に関する休暇の適用範囲が広くなってきました。
　　　　　　　このことに対して、悩みや要求がある方は、内容をお知らせください。</t>
    <phoneticPr fontId="2"/>
  </si>
  <si>
    <t>職種
雇用形態
（A～K）</t>
    <rPh sb="0" eb="2">
      <t>ショクシュ</t>
    </rPh>
    <rPh sb="3" eb="5">
      <t>コヨウ</t>
    </rPh>
    <rPh sb="5" eb="7">
      <t>ケイタイ</t>
    </rPh>
    <phoneticPr fontId="2"/>
  </si>
  <si>
    <t xml:space="preserve">　A教諭，  B養護教諭，  C常勤講師，  D実習教員，　E寄宿舎指導員，　F事務職員  
　G図書館司書，　 H現業職員，　I栄養士，　J非常勤講師，　Kその他  </t>
    <phoneticPr fontId="2"/>
  </si>
  <si>
    <t xml:space="preserve"> 制度や待遇面での性差別を感じることは？</t>
    <rPh sb="9" eb="10">
      <t>セイ</t>
    </rPh>
    <phoneticPr fontId="2"/>
  </si>
  <si>
    <t xml:space="preserve"> 妊娠にかかわる休暇（特休）について知っていますか？</t>
    <phoneticPr fontId="2"/>
  </si>
  <si>
    <t>→記述のある回答用紙をそのまま送ってくださるか、
　次のシートに記述してください。</t>
    <phoneticPr fontId="2"/>
  </si>
  <si>
    <t>組合・支部集計表</t>
    <rPh sb="0" eb="2">
      <t>クミアイ</t>
    </rPh>
    <rPh sb="3" eb="5">
      <t>シブ</t>
    </rPh>
    <rPh sb="5" eb="8">
      <t>シュウケイヒョウ</t>
    </rPh>
    <phoneticPr fontId="2"/>
  </si>
  <si>
    <t>〈質問３〉</t>
    <phoneticPr fontId="2"/>
  </si>
  <si>
    <t>制度や待遇面での性差別を感じることは？</t>
    <rPh sb="8" eb="9">
      <t>セイ</t>
    </rPh>
    <phoneticPr fontId="2"/>
  </si>
  <si>
    <t xml:space="preserve"> 妊娠にかかわる休暇（特休）について知っていますか？</t>
    <phoneticPr fontId="2"/>
  </si>
  <si>
    <t xml:space="preserve"> 　妊娠にかかわる休暇（特休）について知っていますか？</t>
    <phoneticPr fontId="9"/>
  </si>
  <si>
    <t>制度や待遇面で，性差別を感じることは？</t>
    <rPh sb="8" eb="9">
      <t>セイ</t>
    </rPh>
    <phoneticPr fontId="9"/>
  </si>
  <si>
    <t>　妊娠にかかわる休暇（特休）について知っていますか？</t>
    <rPh sb="1" eb="3">
      <t>ニンシン</t>
    </rPh>
    <rPh sb="8" eb="10">
      <t>キュウカ</t>
    </rPh>
    <rPh sb="11" eb="13">
      <t>トッキュウ</t>
    </rPh>
    <rPh sb="18" eb="19">
      <t>シ</t>
    </rPh>
    <phoneticPr fontId="2"/>
  </si>
  <si>
    <t>岐阜教組ホームページからパソコン入力用ファイルをダウンロードできます。→http://www.gifukyoso.org</t>
    <rPh sb="0" eb="4">
      <t>ギフキョウソ</t>
    </rPh>
    <rPh sb="16" eb="18">
      <t>ニュウリョク</t>
    </rPh>
    <rPh sb="18" eb="19">
      <t>ヨウ</t>
    </rPh>
    <phoneticPr fontId="2"/>
  </si>
  <si>
    <r>
      <t>　　</t>
    </r>
    <r>
      <rPr>
        <b/>
        <u/>
        <sz val="11"/>
        <rFont val="ＭＳ Ｐゴシック"/>
        <family val="3"/>
        <charset val="128"/>
      </rPr>
      <t>７月２１日までに支部女性部長に渡してくださると助かります</t>
    </r>
    <r>
      <rPr>
        <b/>
        <sz val="11"/>
        <rFont val="ＭＳ Ｐゴシック"/>
        <family val="3"/>
        <charset val="128"/>
      </rPr>
      <t>。</t>
    </r>
    <phoneticPr fontId="2"/>
  </si>
  <si>
    <t>③　制度や待遇の面で，性差別を感じることはありますか？</t>
    <rPh sb="11" eb="12">
      <t>セイ</t>
    </rPh>
    <phoneticPr fontId="2"/>
  </si>
  <si>
    <t>★　ウラもあります　★　　</t>
  </si>
  <si>
    <t>家族の看護のための休暇</t>
    <rPh sb="0" eb="2">
      <t>カゾク</t>
    </rPh>
    <rPh sb="3" eb="5">
      <t>カンゴ</t>
    </rPh>
    <rPh sb="9" eb="11">
      <t>キュウカ</t>
    </rPh>
    <phoneticPr fontId="2"/>
  </si>
  <si>
    <t>岐阜県教職員組合連絡会議女性部</t>
    <rPh sb="0" eb="3">
      <t>ギフケン</t>
    </rPh>
    <rPh sb="3" eb="6">
      <t>キョウショクイン</t>
    </rPh>
    <rPh sb="6" eb="8">
      <t>クミアイ</t>
    </rPh>
    <rPh sb="8" eb="10">
      <t>レンラク</t>
    </rPh>
    <rPh sb="10" eb="12">
      <t>カイギ</t>
    </rPh>
    <rPh sb="12" eb="14">
      <t>ジョセイ</t>
    </rPh>
    <rPh sb="14" eb="15">
      <t>ブ</t>
    </rPh>
    <phoneticPr fontId="2"/>
  </si>
  <si>
    <r>
      <rPr>
        <sz val="11"/>
        <rFont val="HGS創英角ﾎﾟｯﾌﾟ体"/>
        <family val="3"/>
        <charset val="128"/>
      </rPr>
      <t>&lt;質問４&gt;</t>
    </r>
    <r>
      <rPr>
        <sz val="11"/>
        <rFont val="ＭＳ Ｐゴシック"/>
        <family val="3"/>
        <charset val="128"/>
        <scheme val="major"/>
      </rPr>
      <t>　妊娠にかかわる休暇について知っていますか？</t>
    </r>
    <rPh sb="6" eb="8">
      <t>ニンシン</t>
    </rPh>
    <rPh sb="13" eb="15">
      <t>キュウカ</t>
    </rPh>
    <rPh sb="19" eb="20">
      <t>シ</t>
    </rPh>
    <phoneticPr fontId="2"/>
  </si>
  <si>
    <t xml:space="preserve">A教諭，　B養護教諭，　C常勤講師，　D実習教員，　　　　　　　E寄宿舎指導員，　F事務職員，　G図書館司書，　　　　　　　H現業職員，　I栄養士，　J非常勤講師，　Kその他  </t>
    <phoneticPr fontId="2"/>
  </si>
  <si>
    <r>
      <t xml:space="preserve">　教職員組合は，子どもたちの幸福と教職員の充実した生活を求めて，知恵と力を合わせる仲間の集まりです。
　機関紙「教育ぎふ」や岐阜県教職員組合ホームページをご覧になり，質問や意見など，お寄せください。組合員に気軽に声をかけて，是非，仲間になってください。  </t>
    </r>
    <r>
      <rPr>
        <b/>
        <sz val="12"/>
        <rFont val="ＭＳ Ｐゴシック"/>
        <family val="3"/>
        <charset val="128"/>
      </rPr>
      <t>http://www.gifukyoso.jp</t>
    </r>
    <rPh sb="1" eb="4">
      <t>キョウショクイン</t>
    </rPh>
    <rPh sb="4" eb="6">
      <t>クミアイ</t>
    </rPh>
    <rPh sb="8" eb="9">
      <t>コ</t>
    </rPh>
    <rPh sb="14" eb="16">
      <t>コウフク</t>
    </rPh>
    <rPh sb="17" eb="20">
      <t>キョウショクイン</t>
    </rPh>
    <rPh sb="21" eb="23">
      <t>ジュウジツ</t>
    </rPh>
    <rPh sb="25" eb="27">
      <t>セイカツ</t>
    </rPh>
    <rPh sb="28" eb="29">
      <t>モト</t>
    </rPh>
    <rPh sb="32" eb="34">
      <t>チエ</t>
    </rPh>
    <rPh sb="35" eb="36">
      <t>チカラ</t>
    </rPh>
    <rPh sb="37" eb="38">
      <t>ア</t>
    </rPh>
    <rPh sb="41" eb="43">
      <t>ナカマ</t>
    </rPh>
    <rPh sb="44" eb="45">
      <t>アツ</t>
    </rPh>
    <rPh sb="52" eb="55">
      <t>キカンシ</t>
    </rPh>
    <rPh sb="56" eb="58">
      <t>キョウイク</t>
    </rPh>
    <rPh sb="62" eb="65">
      <t>ギフケン</t>
    </rPh>
    <rPh sb="65" eb="68">
      <t>キョウショクイン</t>
    </rPh>
    <rPh sb="68" eb="70">
      <t>クミアイ</t>
    </rPh>
    <rPh sb="78" eb="79">
      <t>ラン</t>
    </rPh>
    <rPh sb="83" eb="85">
      <t>シツモン</t>
    </rPh>
    <rPh sb="86" eb="88">
      <t>イケン</t>
    </rPh>
    <rPh sb="92" eb="93">
      <t>ヨ</t>
    </rPh>
    <rPh sb="99" eb="102">
      <t>クミアイイン</t>
    </rPh>
    <rPh sb="103" eb="105">
      <t>キガル</t>
    </rPh>
    <rPh sb="106" eb="107">
      <t>コエ</t>
    </rPh>
    <rPh sb="112" eb="114">
      <t>ゼヒ</t>
    </rPh>
    <rPh sb="115" eb="117">
      <t>ナカマ</t>
    </rPh>
    <phoneticPr fontId="2"/>
  </si>
  <si>
    <t>☆ご協力ありがとうございました☆</t>
    <phoneticPr fontId="2"/>
  </si>
  <si>
    <r>
      <t xml:space="preserve">該当する箇所に○をつけてください。
</t>
    </r>
    <r>
      <rPr>
        <b/>
        <sz val="14"/>
        <color rgb="FFFF0000"/>
        <rFont val="ＪＳＰ明朝"/>
        <family val="1"/>
        <charset val="128"/>
      </rPr>
      <t>（集計の都合上、</t>
    </r>
    <r>
      <rPr>
        <b/>
        <u val="double"/>
        <sz val="14"/>
        <color rgb="FFFF0000"/>
        <rFont val="ＪＳＰ明朝"/>
        <family val="1"/>
        <charset val="128"/>
      </rPr>
      <t>赤ペンなど、黒以外の色</t>
    </r>
    <r>
      <rPr>
        <b/>
        <sz val="14"/>
        <color rgb="FFFF0000"/>
        <rFont val="ＪＳＰ明朝"/>
        <family val="1"/>
        <charset val="128"/>
      </rPr>
      <t>にしてくださると助かります。）</t>
    </r>
    <rPh sb="0" eb="2">
      <t>ガイトウ</t>
    </rPh>
    <rPh sb="4" eb="6">
      <t>カショ</t>
    </rPh>
    <rPh sb="19" eb="21">
      <t>シュウケイ</t>
    </rPh>
    <rPh sb="22" eb="25">
      <t>ツゴウジョウ</t>
    </rPh>
    <rPh sb="26" eb="27">
      <t>アカ</t>
    </rPh>
    <rPh sb="32" eb="33">
      <t>クロ</t>
    </rPh>
    <rPh sb="33" eb="35">
      <t>イガイ</t>
    </rPh>
    <rPh sb="36" eb="37">
      <t>イロ</t>
    </rPh>
    <rPh sb="45" eb="46">
      <t>タス</t>
    </rPh>
    <phoneticPr fontId="2"/>
  </si>
</sst>
</file>

<file path=xl/styles.xml><?xml version="1.0" encoding="utf-8"?>
<styleSheet xmlns="http://schemas.openxmlformats.org/spreadsheetml/2006/main">
  <fonts count="4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創英角ﾎﾟｯﾌﾟ体"/>
      <family val="3"/>
      <charset val="128"/>
    </font>
    <font>
      <sz val="11"/>
      <name val="HGS創英角ﾎﾟｯﾌﾟ体"/>
      <family val="3"/>
      <charset val="128"/>
    </font>
    <font>
      <b/>
      <sz val="11"/>
      <name val="HG創英角ﾎﾟｯﾌﾟ体"/>
      <family val="3"/>
      <charset val="128"/>
    </font>
    <font>
      <b/>
      <sz val="11"/>
      <name val="ＭＳ Ｐゴシック"/>
      <family val="3"/>
      <charset val="128"/>
    </font>
    <font>
      <b/>
      <sz val="11"/>
      <name val="HGS創英角ﾎﾟｯﾌﾟ体"/>
      <family val="3"/>
      <charset val="128"/>
    </font>
    <font>
      <sz val="16"/>
      <name val="HG創英角ﾎﾟｯﾌﾟ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HGSｺﾞｼｯｸE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HGPｺﾞｼｯｸE"/>
      <family val="3"/>
      <charset val="128"/>
    </font>
    <font>
      <sz val="14"/>
      <name val="HGSｺﾞｼｯｸE"/>
      <family val="3"/>
      <charset val="128"/>
    </font>
    <font>
      <sz val="14"/>
      <name val="HG創英角ﾎﾟｯﾌﾟ体"/>
      <family val="3"/>
      <charset val="128"/>
    </font>
    <font>
      <sz val="14"/>
      <name val="HGS創英角ﾎﾟｯﾌﾟ体"/>
      <family val="3"/>
      <charset val="128"/>
    </font>
    <font>
      <b/>
      <sz val="10"/>
      <name val="ＭＳ Ｐゴシック"/>
      <family val="3"/>
      <charset val="128"/>
    </font>
    <font>
      <sz val="11"/>
      <name val="ＪＳＰ明朝"/>
      <family val="1"/>
      <charset val="128"/>
    </font>
    <font>
      <b/>
      <sz val="11"/>
      <name val="ＪＳＰ明朝"/>
      <family val="1"/>
      <charset val="128"/>
    </font>
    <font>
      <sz val="11"/>
      <name val="ＭＳ Ｐゴシック"/>
      <family val="3"/>
      <charset val="128"/>
      <scheme val="major"/>
    </font>
    <font>
      <sz val="20"/>
      <name val="HGS創英角ﾎﾟｯﾌﾟ体"/>
      <family val="3"/>
      <charset val="128"/>
    </font>
    <font>
      <b/>
      <sz val="20"/>
      <name val="HGS創英角ﾎﾟｯﾌﾟ体"/>
      <family val="3"/>
      <charset val="128"/>
    </font>
    <font>
      <sz val="12"/>
      <name val="ＪＳＰ明朝"/>
      <family val="1"/>
      <charset val="128"/>
    </font>
    <font>
      <b/>
      <sz val="12"/>
      <name val="ＪＳＰ明朝"/>
      <family val="1"/>
      <charset val="128"/>
    </font>
    <font>
      <b/>
      <sz val="14"/>
      <name val="ＪＳＰ明朝"/>
      <family val="1"/>
      <charset val="128"/>
    </font>
    <font>
      <sz val="13"/>
      <name val="ＪＳＰ明朝"/>
      <family val="1"/>
      <charset val="128"/>
    </font>
    <font>
      <sz val="12"/>
      <name val="HGSｺﾞｼｯｸE"/>
      <family val="3"/>
      <charset val="128"/>
    </font>
    <font>
      <sz val="11"/>
      <name val="AR丸ゴシック体M"/>
      <family val="3"/>
      <charset val="128"/>
    </font>
    <font>
      <sz val="18"/>
      <color rgb="FF00000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HGS創英角ﾎﾟｯﾌﾟ体"/>
      <family val="3"/>
      <charset val="128"/>
    </font>
    <font>
      <sz val="1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HGS創英角ﾎﾟｯﾌﾟ体"/>
      <family val="3"/>
      <charset val="128"/>
    </font>
    <font>
      <sz val="48"/>
      <name val="ＤＨＰ特太ゴシック体"/>
      <family val="3"/>
      <charset val="128"/>
    </font>
    <font>
      <b/>
      <sz val="14"/>
      <color rgb="FFFF0000"/>
      <name val="ＪＳＰ明朝"/>
      <family val="1"/>
      <charset val="128"/>
    </font>
    <font>
      <b/>
      <u val="double"/>
      <sz val="14"/>
      <color rgb="FFFF0000"/>
      <name val="ＪＳ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slantDashDot">
        <color indexed="64"/>
      </left>
      <right style="thin">
        <color indexed="64"/>
      </right>
      <top style="slantDashDot">
        <color indexed="64"/>
      </top>
      <bottom/>
      <diagonal/>
    </border>
    <border>
      <left style="slantDashDot">
        <color indexed="64"/>
      </left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slantDashDot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top"/>
      <protection locked="0"/>
    </xf>
  </cellStyleXfs>
  <cellXfs count="43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Fill="1" applyBorder="1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0" fillId="0" borderId="25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10" fillId="0" borderId="31" xfId="0" applyFont="1" applyBorder="1" applyAlignment="1">
      <alignment vertical="center" textRotation="255" wrapText="1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1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12" fillId="0" borderId="0" xfId="0" applyFont="1">
      <alignment vertical="center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" fillId="0" borderId="0" xfId="0" applyFont="1" applyAlignment="1">
      <alignment horizontal="left" vertical="top" wrapText="1"/>
    </xf>
    <xf numFmtId="0" fontId="0" fillId="0" borderId="0" xfId="0" applyFont="1">
      <alignment vertical="center"/>
    </xf>
    <xf numFmtId="0" fontId="5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0" fillId="0" borderId="44" xfId="0" applyBorder="1">
      <alignment vertical="center"/>
    </xf>
    <xf numFmtId="0" fontId="0" fillId="0" borderId="28" xfId="0" applyBorder="1">
      <alignment vertical="center"/>
    </xf>
    <xf numFmtId="0" fontId="0" fillId="0" borderId="0" xfId="0" applyFill="1" applyBorder="1" applyAlignment="1">
      <alignment vertical="center" shrinkToFit="1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 vertical="center" shrinkToFit="1"/>
    </xf>
    <xf numFmtId="0" fontId="7" fillId="0" borderId="0" xfId="0" applyFont="1" applyBorder="1" applyAlignment="1">
      <alignment horizontal="left" vertical="top" wrapText="1"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0" fillId="0" borderId="0" xfId="0" applyAlignment="1">
      <alignment vertical="center" shrinkToFit="1"/>
    </xf>
    <xf numFmtId="0" fontId="1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57" xfId="0" applyBorder="1">
      <alignment vertical="center"/>
    </xf>
    <xf numFmtId="0" fontId="0" fillId="0" borderId="26" xfId="0" applyBorder="1">
      <alignment vertical="center"/>
    </xf>
    <xf numFmtId="0" fontId="0" fillId="0" borderId="56" xfId="0" applyBorder="1">
      <alignment vertical="center"/>
    </xf>
    <xf numFmtId="0" fontId="0" fillId="0" borderId="58" xfId="0" applyBorder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textRotation="255" wrapText="1" shrinkToFit="1"/>
    </xf>
    <xf numFmtId="0" fontId="0" fillId="0" borderId="6" xfId="0" applyBorder="1" applyAlignment="1">
      <alignment horizontal="left" vertical="top"/>
    </xf>
    <xf numFmtId="0" fontId="0" fillId="0" borderId="62" xfId="0" applyBorder="1">
      <alignment vertical="center"/>
    </xf>
    <xf numFmtId="0" fontId="0" fillId="0" borderId="64" xfId="0" applyFont="1" applyBorder="1" applyAlignment="1">
      <alignment horizontal="right" vertical="center"/>
    </xf>
    <xf numFmtId="0" fontId="10" fillId="0" borderId="65" xfId="0" applyFont="1" applyBorder="1" applyAlignment="1">
      <alignment horizontal="right" vertical="center"/>
    </xf>
    <xf numFmtId="0" fontId="0" fillId="0" borderId="11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24" xfId="0" applyBorder="1" applyAlignment="1">
      <alignment vertical="top" wrapText="1"/>
    </xf>
    <xf numFmtId="0" fontId="29" fillId="0" borderId="0" xfId="0" applyFont="1">
      <alignment vertical="center"/>
    </xf>
    <xf numFmtId="0" fontId="0" fillId="0" borderId="0" xfId="0" applyBorder="1" applyAlignment="1">
      <alignment wrapText="1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 wrapText="1"/>
    </xf>
    <xf numFmtId="0" fontId="0" fillId="0" borderId="24" xfId="0" applyBorder="1" applyAlignment="1">
      <alignment vertical="top"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>
      <alignment vertical="center"/>
    </xf>
    <xf numFmtId="0" fontId="0" fillId="0" borderId="60" xfId="0" applyBorder="1">
      <alignment vertical="center"/>
    </xf>
    <xf numFmtId="0" fontId="0" fillId="0" borderId="59" xfId="0" applyBorder="1">
      <alignment vertical="center"/>
    </xf>
    <xf numFmtId="0" fontId="0" fillId="0" borderId="67" xfId="0" applyBorder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1" xfId="0" applyFont="1" applyBorder="1" applyAlignment="1">
      <alignment vertical="center" wrapText="1"/>
    </xf>
    <xf numFmtId="0" fontId="0" fillId="0" borderId="4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6" xfId="0" applyBorder="1" applyAlignment="1">
      <alignment vertical="center" shrinkToFit="1"/>
    </xf>
    <xf numFmtId="0" fontId="0" fillId="0" borderId="6" xfId="0" applyBorder="1" applyAlignment="1">
      <alignment vertical="center"/>
    </xf>
    <xf numFmtId="0" fontId="22" fillId="0" borderId="6" xfId="0" applyFont="1" applyBorder="1" applyAlignment="1">
      <alignment vertical="center" wrapText="1"/>
    </xf>
    <xf numFmtId="0" fontId="0" fillId="0" borderId="6" xfId="0" applyFill="1" applyBorder="1">
      <alignment vertical="center"/>
    </xf>
    <xf numFmtId="0" fontId="0" fillId="0" borderId="28" xfId="0" applyBorder="1" applyAlignment="1">
      <alignment horizontal="center"/>
    </xf>
    <xf numFmtId="0" fontId="0" fillId="0" borderId="68" xfId="0" applyBorder="1">
      <alignment vertical="center"/>
    </xf>
    <xf numFmtId="0" fontId="0" fillId="0" borderId="1" xfId="0" applyFont="1" applyBorder="1" applyAlignment="1">
      <alignment vertical="center"/>
    </xf>
    <xf numFmtId="0" fontId="10" fillId="0" borderId="28" xfId="0" applyFont="1" applyBorder="1" applyAlignment="1">
      <alignment horizontal="right" vertical="center" textRotation="255"/>
    </xf>
    <xf numFmtId="0" fontId="0" fillId="0" borderId="52" xfId="0" applyBorder="1">
      <alignment vertical="center"/>
    </xf>
    <xf numFmtId="0" fontId="0" fillId="0" borderId="51" xfId="0" applyBorder="1">
      <alignment vertical="center"/>
    </xf>
    <xf numFmtId="0" fontId="0" fillId="0" borderId="69" xfId="0" applyBorder="1">
      <alignment vertical="center"/>
    </xf>
    <xf numFmtId="0" fontId="0" fillId="0" borderId="70" xfId="0" applyBorder="1" applyAlignment="1">
      <alignment horizontal="center"/>
    </xf>
    <xf numFmtId="0" fontId="0" fillId="0" borderId="71" xfId="0" applyBorder="1">
      <alignment vertical="center"/>
    </xf>
    <xf numFmtId="0" fontId="0" fillId="0" borderId="72" xfId="0" applyBorder="1">
      <alignment vertical="center"/>
    </xf>
    <xf numFmtId="0" fontId="0" fillId="0" borderId="73" xfId="0" applyBorder="1">
      <alignment vertical="center"/>
    </xf>
    <xf numFmtId="0" fontId="0" fillId="0" borderId="74" xfId="0" applyBorder="1">
      <alignment vertical="center"/>
    </xf>
    <xf numFmtId="0" fontId="10" fillId="0" borderId="0" xfId="0" applyFont="1" applyAlignment="1">
      <alignment vertical="center" shrinkToFit="1"/>
    </xf>
    <xf numFmtId="0" fontId="0" fillId="0" borderId="31" xfId="0" applyFont="1" applyBorder="1" applyAlignment="1">
      <alignment vertical="center" shrinkToFit="1"/>
    </xf>
    <xf numFmtId="0" fontId="0" fillId="0" borderId="75" xfId="0" applyBorder="1">
      <alignment vertical="center"/>
    </xf>
    <xf numFmtId="0" fontId="0" fillId="0" borderId="0" xfId="0" applyFont="1" applyBorder="1" applyAlignment="1">
      <alignment horizontal="left" vertical="center" wrapText="1"/>
    </xf>
    <xf numFmtId="0" fontId="27" fillId="0" borderId="56" xfId="0" applyFont="1" applyBorder="1" applyAlignment="1">
      <alignment horizontal="left" vertical="center" wrapText="1"/>
    </xf>
    <xf numFmtId="0" fontId="26" fillId="0" borderId="56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left" vertical="center" wrapText="1"/>
    </xf>
    <xf numFmtId="0" fontId="36" fillId="0" borderId="0" xfId="0" applyFont="1" applyBorder="1">
      <alignment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Fill="1" applyBorder="1">
      <alignment vertical="center"/>
    </xf>
    <xf numFmtId="0" fontId="0" fillId="0" borderId="0" xfId="0" applyBorder="1" applyAlignment="1">
      <alignment horizontal="center" vertical="top"/>
    </xf>
    <xf numFmtId="0" fontId="37" fillId="0" borderId="0" xfId="1" applyAlignment="1" applyProtection="1">
      <alignment vertical="top" wrapText="1"/>
    </xf>
    <xf numFmtId="0" fontId="0" fillId="0" borderId="4" xfId="0" applyBorder="1" applyAlignment="1">
      <alignment horizontal="left" vertical="top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39" xfId="0" applyBorder="1">
      <alignment vertical="center"/>
    </xf>
    <xf numFmtId="0" fontId="0" fillId="0" borderId="14" xfId="0" applyBorder="1" applyAlignment="1">
      <alignment horizontal="right"/>
    </xf>
    <xf numFmtId="0" fontId="0" fillId="0" borderId="19" xfId="0" applyBorder="1" applyAlignment="1">
      <alignment horizontal="left" vertical="top"/>
    </xf>
    <xf numFmtId="0" fontId="0" fillId="0" borderId="22" xfId="0" applyBorder="1" applyAlignment="1">
      <alignment horizontal="right"/>
    </xf>
    <xf numFmtId="0" fontId="0" fillId="0" borderId="24" xfId="0" applyBorder="1">
      <alignment vertical="center"/>
    </xf>
    <xf numFmtId="0" fontId="0" fillId="0" borderId="5" xfId="0" applyBorder="1" applyAlignment="1">
      <alignment horizontal="right"/>
    </xf>
    <xf numFmtId="0" fontId="38" fillId="0" borderId="20" xfId="0" applyFont="1" applyBorder="1">
      <alignment vertical="center"/>
    </xf>
    <xf numFmtId="0" fontId="18" fillId="0" borderId="40" xfId="0" applyFont="1" applyBorder="1" applyAlignment="1">
      <alignment horizontal="center" vertical="center" wrapText="1"/>
    </xf>
    <xf numFmtId="0" fontId="0" fillId="0" borderId="39" xfId="0" applyBorder="1" applyAlignment="1">
      <alignment horizontal="left" vertical="center" wrapText="1"/>
    </xf>
    <xf numFmtId="0" fontId="30" fillId="0" borderId="39" xfId="0" applyFont="1" applyBorder="1" applyAlignment="1">
      <alignment vertical="center" wrapText="1"/>
    </xf>
    <xf numFmtId="0" fontId="0" fillId="0" borderId="77" xfId="0" applyBorder="1" applyAlignment="1">
      <alignment horizontal="center" vertical="center"/>
    </xf>
    <xf numFmtId="0" fontId="0" fillId="0" borderId="78" xfId="0" applyBorder="1">
      <alignment vertical="center"/>
    </xf>
    <xf numFmtId="0" fontId="0" fillId="0" borderId="4" xfId="0" applyBorder="1" applyAlignment="1">
      <alignment vertical="center"/>
    </xf>
    <xf numFmtId="0" fontId="0" fillId="0" borderId="20" xfId="0" applyFill="1" applyBorder="1">
      <alignment vertical="center"/>
    </xf>
    <xf numFmtId="0" fontId="0" fillId="0" borderId="39" xfId="0" applyBorder="1" applyAlignment="1">
      <alignment horizontal="left" vertical="center"/>
    </xf>
    <xf numFmtId="0" fontId="0" fillId="0" borderId="18" xfId="0" applyBorder="1" applyAlignment="1">
      <alignment vertical="center" shrinkToFit="1"/>
    </xf>
    <xf numFmtId="0" fontId="0" fillId="0" borderId="81" xfId="0" applyBorder="1" applyAlignment="1">
      <alignment horizontal="center" vertical="center"/>
    </xf>
    <xf numFmtId="0" fontId="0" fillId="0" borderId="6" xfId="0" applyFont="1" applyBorder="1">
      <alignment vertical="center"/>
    </xf>
    <xf numFmtId="0" fontId="0" fillId="0" borderId="43" xfId="0" applyFont="1" applyBorder="1">
      <alignment vertical="center"/>
    </xf>
    <xf numFmtId="0" fontId="0" fillId="0" borderId="24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83" xfId="0" applyBorder="1" applyAlignment="1">
      <alignment vertical="center" shrinkToFit="1"/>
    </xf>
    <xf numFmtId="0" fontId="0" fillId="0" borderId="5" xfId="0" applyBorder="1">
      <alignment vertical="center"/>
    </xf>
    <xf numFmtId="0" fontId="0" fillId="0" borderId="80" xfId="0" applyBorder="1">
      <alignment vertical="center"/>
    </xf>
    <xf numFmtId="0" fontId="0" fillId="0" borderId="56" xfId="0" applyBorder="1" applyAlignment="1">
      <alignment vertical="center" shrinkToFit="1"/>
    </xf>
    <xf numFmtId="0" fontId="0" fillId="0" borderId="84" xfId="0" applyBorder="1" applyAlignment="1">
      <alignment horizontal="center" vertical="center"/>
    </xf>
    <xf numFmtId="0" fontId="10" fillId="0" borderId="83" xfId="0" applyFont="1" applyBorder="1" applyAlignment="1">
      <alignment vertical="center"/>
    </xf>
    <xf numFmtId="0" fontId="0" fillId="0" borderId="24" xfId="0" applyBorder="1" applyAlignment="1">
      <alignment vertical="center" shrinkToFit="1"/>
    </xf>
    <xf numFmtId="0" fontId="0" fillId="0" borderId="51" xfId="0" applyBorder="1" applyAlignment="1">
      <alignment vertical="center" wrapText="1"/>
    </xf>
    <xf numFmtId="0" fontId="0" fillId="0" borderId="20" xfId="0" applyBorder="1">
      <alignment vertical="center"/>
    </xf>
    <xf numFmtId="0" fontId="0" fillId="0" borderId="34" xfId="0" applyBorder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19" xfId="0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86" xfId="0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87" xfId="0" applyBorder="1">
      <alignment vertical="center"/>
    </xf>
    <xf numFmtId="0" fontId="0" fillId="0" borderId="88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89" xfId="0" applyBorder="1">
      <alignment vertical="center"/>
    </xf>
    <xf numFmtId="0" fontId="10" fillId="0" borderId="90" xfId="0" applyFont="1" applyBorder="1" applyAlignment="1">
      <alignment horizontal="center" vertical="center"/>
    </xf>
    <xf numFmtId="0" fontId="0" fillId="0" borderId="79" xfId="0" applyBorder="1">
      <alignment vertical="center"/>
    </xf>
    <xf numFmtId="0" fontId="0" fillId="0" borderId="91" xfId="0" applyBorder="1">
      <alignment vertical="center"/>
    </xf>
    <xf numFmtId="0" fontId="0" fillId="0" borderId="14" xfId="0" applyBorder="1">
      <alignment vertical="center"/>
    </xf>
    <xf numFmtId="0" fontId="0" fillId="0" borderId="92" xfId="0" applyBorder="1">
      <alignment vertical="center"/>
    </xf>
    <xf numFmtId="0" fontId="0" fillId="0" borderId="82" xfId="0" applyBorder="1">
      <alignment vertical="center"/>
    </xf>
    <xf numFmtId="0" fontId="0" fillId="0" borderId="90" xfId="0" applyBorder="1" applyAlignment="1">
      <alignment horizontal="center" vertical="center" wrapText="1"/>
    </xf>
    <xf numFmtId="0" fontId="0" fillId="0" borderId="93" xfId="0" applyBorder="1">
      <alignment vertical="center"/>
    </xf>
    <xf numFmtId="0" fontId="0" fillId="0" borderId="94" xfId="0" applyBorder="1">
      <alignment vertical="center"/>
    </xf>
    <xf numFmtId="0" fontId="18" fillId="0" borderId="41" xfId="0" applyFont="1" applyBorder="1" applyAlignment="1">
      <alignment horizontal="center" vertical="center" wrapText="1"/>
    </xf>
    <xf numFmtId="0" fontId="0" fillId="0" borderId="95" xfId="0" applyBorder="1">
      <alignment vertical="center"/>
    </xf>
    <xf numFmtId="0" fontId="0" fillId="0" borderId="57" xfId="0" applyBorder="1" applyAlignment="1">
      <alignment vertical="center" wrapText="1"/>
    </xf>
    <xf numFmtId="0" fontId="0" fillId="0" borderId="76" xfId="0" applyBorder="1">
      <alignment vertical="center"/>
    </xf>
    <xf numFmtId="0" fontId="0" fillId="0" borderId="58" xfId="0" applyBorder="1" applyAlignment="1">
      <alignment vertical="center" wrapText="1"/>
    </xf>
    <xf numFmtId="0" fontId="0" fillId="0" borderId="97" xfId="0" applyFont="1" applyBorder="1" applyAlignment="1">
      <alignment horizontal="left" vertical="center" wrapText="1" shrinkToFit="1"/>
    </xf>
    <xf numFmtId="0" fontId="0" fillId="0" borderId="96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98" xfId="0" applyBorder="1" applyAlignment="1">
      <alignment vertical="center" wrapText="1"/>
    </xf>
    <xf numFmtId="0" fontId="0" fillId="0" borderId="98" xfId="0" applyBorder="1" applyAlignment="1">
      <alignment horizontal="left" vertical="center" wrapText="1"/>
    </xf>
    <xf numFmtId="0" fontId="0" fillId="0" borderId="84" xfId="0" applyBorder="1" applyAlignment="1">
      <alignment horizontal="left" vertical="center" wrapText="1"/>
    </xf>
    <xf numFmtId="0" fontId="11" fillId="0" borderId="24" xfId="0" applyFont="1" applyBorder="1" applyAlignment="1">
      <alignment vertical="center"/>
    </xf>
    <xf numFmtId="0" fontId="0" fillId="0" borderId="4" xfId="0" applyBorder="1" applyAlignment="1">
      <alignment vertical="center" shrinkToFit="1"/>
    </xf>
    <xf numFmtId="0" fontId="10" fillId="0" borderId="4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41" fillId="0" borderId="0" xfId="0" applyFont="1" applyBorder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48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100" xfId="0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57" xfId="0" applyBorder="1" applyAlignment="1">
      <alignment vertical="center"/>
    </xf>
    <xf numFmtId="0" fontId="0" fillId="0" borderId="25" xfId="0" applyBorder="1" applyAlignment="1">
      <alignment horizontal="left" vertical="center" wrapText="1"/>
    </xf>
    <xf numFmtId="0" fontId="0" fillId="0" borderId="57" xfId="0" applyBorder="1" applyAlignment="1">
      <alignment horizontal="left" vertical="center"/>
    </xf>
    <xf numFmtId="0" fontId="4" fillId="0" borderId="56" xfId="0" applyFont="1" applyBorder="1" applyAlignment="1">
      <alignment horizontal="center" vertical="center"/>
    </xf>
    <xf numFmtId="0" fontId="17" fillId="0" borderId="58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/>
    </xf>
    <xf numFmtId="0" fontId="13" fillId="0" borderId="48" xfId="0" applyFont="1" applyBorder="1" applyAlignment="1">
      <alignment horizontal="left" vertical="top" wrapText="1" shrinkToFit="1"/>
    </xf>
    <xf numFmtId="0" fontId="13" fillId="0" borderId="40" xfId="0" applyFont="1" applyBorder="1" applyAlignment="1">
      <alignment horizontal="left" vertical="top" shrinkToFit="1"/>
    </xf>
    <xf numFmtId="0" fontId="27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top" wrapText="1"/>
    </xf>
    <xf numFmtId="0" fontId="28" fillId="0" borderId="5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18" fillId="0" borderId="46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31" fillId="0" borderId="0" xfId="0" applyFont="1" applyBorder="1" applyAlignment="1">
      <alignment horizontal="center" vertical="center"/>
    </xf>
    <xf numFmtId="0" fontId="30" fillId="0" borderId="40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horizontal="right" vertical="center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63" xfId="0" applyBorder="1" applyAlignment="1">
      <alignment horizontal="left" vertical="top" wrapText="1"/>
    </xf>
    <xf numFmtId="0" fontId="0" fillId="0" borderId="63" xfId="0" applyBorder="1" applyAlignment="1">
      <alignment horizontal="left" vertical="top"/>
    </xf>
    <xf numFmtId="0" fontId="36" fillId="0" borderId="40" xfId="0" applyFont="1" applyBorder="1" applyAlignment="1">
      <alignment horizontal="left" vertical="center" wrapText="1"/>
    </xf>
    <xf numFmtId="0" fontId="0" fillId="0" borderId="4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6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21" xfId="0" applyBorder="1" applyAlignment="1">
      <alignment horizontal="left" vertical="center" wrapText="1"/>
    </xf>
    <xf numFmtId="0" fontId="0" fillId="0" borderId="48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51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0" fillId="0" borderId="61" xfId="0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79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4" xfId="0" applyBorder="1" applyAlignment="1">
      <alignment horizontal="center" vertical="center" textRotation="255"/>
    </xf>
    <xf numFmtId="0" fontId="0" fillId="3" borderId="6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7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85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78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3" xfId="0" applyBorder="1" applyAlignment="1">
      <alignment horizontal="center" vertical="center" textRotation="255"/>
    </xf>
    <xf numFmtId="0" fontId="0" fillId="0" borderId="76" xfId="0" applyBorder="1" applyAlignment="1">
      <alignment horizontal="center" vertical="center" textRotation="255"/>
    </xf>
    <xf numFmtId="0" fontId="0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0" fillId="0" borderId="66" xfId="0" applyBorder="1" applyAlignment="1">
      <alignment horizontal="center" vertical="center"/>
    </xf>
    <xf numFmtId="0" fontId="0" fillId="0" borderId="54" xfId="0" applyBorder="1" applyAlignment="1">
      <alignment horizontal="left" vertical="center" wrapText="1"/>
    </xf>
    <xf numFmtId="0" fontId="0" fillId="0" borderId="40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0" fillId="0" borderId="17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4" fillId="0" borderId="47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10" fillId="0" borderId="45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176341</xdr:colOff>
      <xdr:row>1</xdr:row>
      <xdr:rowOff>9524</xdr:rowOff>
    </xdr:from>
    <xdr:to>
      <xdr:col>4</xdr:col>
      <xdr:colOff>0</xdr:colOff>
      <xdr:row>2</xdr:row>
      <xdr:rowOff>476249</xdr:rowOff>
    </xdr:to>
    <xdr:sp macro="" textlink="">
      <xdr:nvSpPr>
        <xdr:cNvPr id="1048" name="WordArt 24"/>
        <xdr:cNvSpPr>
          <a:spLocks noChangeArrowheads="1" noChangeShapeType="1" noTextEdit="1"/>
        </xdr:cNvSpPr>
      </xdr:nvSpPr>
      <xdr:spPr bwMode="auto">
        <a:xfrm>
          <a:off x="176341" y="266699"/>
          <a:ext cx="4671884" cy="7239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1007"/>
            </a:avLst>
          </a:prstTxWarp>
        </a:bodyPr>
        <a:lstStyle/>
        <a:p>
          <a:pPr algn="ctr" rtl="0">
            <a:buNone/>
          </a:pPr>
          <a:r>
            <a:rPr lang="ja-JP" altLang="en-US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 P丸ゴシック体E" pitchFamily="50" charset="-128"/>
              <a:ea typeface="AR P丸ゴシック体E" pitchFamily="50" charset="-128"/>
            </a:rPr>
            <a:t>女性部アンケート</a:t>
          </a:r>
        </a:p>
      </xdr:txBody>
    </xdr:sp>
    <xdr:clientData/>
  </xdr:twoCellAnchor>
  <xdr:twoCellAnchor>
    <xdr:from>
      <xdr:col>1</xdr:col>
      <xdr:colOff>619126</xdr:colOff>
      <xdr:row>38</xdr:row>
      <xdr:rowOff>66676</xdr:rowOff>
    </xdr:from>
    <xdr:to>
      <xdr:col>1</xdr:col>
      <xdr:colOff>2124076</xdr:colOff>
      <xdr:row>39</xdr:row>
      <xdr:rowOff>38100</xdr:rowOff>
    </xdr:to>
    <xdr:sp macro="" textlink="">
      <xdr:nvSpPr>
        <xdr:cNvPr id="2" name="右矢印 1"/>
        <xdr:cNvSpPr/>
      </xdr:nvSpPr>
      <xdr:spPr>
        <a:xfrm>
          <a:off x="904876" y="7648576"/>
          <a:ext cx="1504950" cy="14287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2381249</xdr:colOff>
      <xdr:row>34</xdr:row>
      <xdr:rowOff>28575</xdr:rowOff>
    </xdr:from>
    <xdr:to>
      <xdr:col>1</xdr:col>
      <xdr:colOff>3914775</xdr:colOff>
      <xdr:row>39</xdr:row>
      <xdr:rowOff>104775</xdr:rowOff>
    </xdr:to>
    <xdr:sp macro="" textlink="">
      <xdr:nvSpPr>
        <xdr:cNvPr id="21" name="テキスト ボックス 20"/>
        <xdr:cNvSpPr txBox="1"/>
      </xdr:nvSpPr>
      <xdr:spPr>
        <a:xfrm>
          <a:off x="2666999" y="6924675"/>
          <a:ext cx="1533526" cy="9334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（具体的な対処法）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 editAs="oneCell">
    <xdr:from>
      <xdr:col>0</xdr:col>
      <xdr:colOff>200025</xdr:colOff>
      <xdr:row>100</xdr:row>
      <xdr:rowOff>828224</xdr:rowOff>
    </xdr:from>
    <xdr:to>
      <xdr:col>4</xdr:col>
      <xdr:colOff>171450</xdr:colOff>
      <xdr:row>100</xdr:row>
      <xdr:rowOff>2590800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0025" y="20392574"/>
          <a:ext cx="4772025" cy="1762576"/>
        </a:xfrm>
        <a:prstGeom prst="rect">
          <a:avLst/>
        </a:prstGeom>
      </xdr:spPr>
    </xdr:pic>
    <xdr:clientData/>
  </xdr:twoCellAnchor>
  <xdr:twoCellAnchor>
    <xdr:from>
      <xdr:col>1</xdr:col>
      <xdr:colOff>66675</xdr:colOff>
      <xdr:row>100</xdr:row>
      <xdr:rowOff>914403</xdr:rowOff>
    </xdr:from>
    <xdr:to>
      <xdr:col>1</xdr:col>
      <xdr:colOff>1257300</xdr:colOff>
      <xdr:row>100</xdr:row>
      <xdr:rowOff>1543051</xdr:rowOff>
    </xdr:to>
    <xdr:sp macro="" textlink="">
      <xdr:nvSpPr>
        <xdr:cNvPr id="26" name="テキスト ボックス 25"/>
        <xdr:cNvSpPr txBox="1"/>
      </xdr:nvSpPr>
      <xdr:spPr>
        <a:xfrm>
          <a:off x="352425" y="20478753"/>
          <a:ext cx="1190625" cy="62864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育児短時間勤務を取りたいけれど。どうすれば・・・</a:t>
          </a:r>
        </a:p>
      </xdr:txBody>
    </xdr:sp>
    <xdr:clientData/>
  </xdr:twoCellAnchor>
  <xdr:twoCellAnchor editAs="oneCell">
    <xdr:from>
      <xdr:col>1</xdr:col>
      <xdr:colOff>3133725</xdr:colOff>
      <xdr:row>100</xdr:row>
      <xdr:rowOff>981075</xdr:rowOff>
    </xdr:from>
    <xdr:to>
      <xdr:col>4</xdr:col>
      <xdr:colOff>19050</xdr:colOff>
      <xdr:row>100</xdr:row>
      <xdr:rowOff>1619251</xdr:rowOff>
    </xdr:to>
    <xdr:sp macro="" textlink="">
      <xdr:nvSpPr>
        <xdr:cNvPr id="3" name="AutoShape 24"/>
        <xdr:cNvSpPr>
          <a:spLocks noChangeArrowheads="1"/>
        </xdr:cNvSpPr>
      </xdr:nvSpPr>
      <xdr:spPr bwMode="auto">
        <a:xfrm>
          <a:off x="3419475" y="20545425"/>
          <a:ext cx="1400175" cy="638176"/>
        </a:xfrm>
        <a:prstGeom prst="wedgeRoundRectCallout">
          <a:avLst>
            <a:gd name="adj1" fmla="val 8843"/>
            <a:gd name="adj2" fmla="val -45758"/>
            <a:gd name="adj3" fmla="val 16667"/>
          </a:avLst>
        </a:prstGeom>
        <a:solidFill>
          <a:srgbClr val="FFFFFF"/>
        </a:solidFill>
        <a:ln w="31750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/>
            <a:t>健康診断で再検査を指示されても、病院へ行ける状況ではないわ！</a:t>
          </a:r>
          <a:endParaRPr lang="en-US" altLang="ja-JP"/>
        </a:p>
        <a:p>
          <a:pPr algn="l" rtl="0">
            <a:lnSpc>
              <a:spcPts val="1200"/>
            </a:lnSpc>
            <a:defRPr sz="1000"/>
          </a:pPr>
          <a:endParaRPr lang="en-US" altLang="ja-JP"/>
        </a:p>
        <a:p>
          <a:pPr algn="l" rtl="0">
            <a:lnSpc>
              <a:spcPts val="1200"/>
            </a:lnSpc>
            <a:defRPr sz="1000"/>
          </a:pPr>
          <a:endParaRPr lang="ja-JP" altLang="en-US"/>
        </a:p>
      </xdr:txBody>
    </xdr:sp>
    <xdr:clientData/>
  </xdr:twoCellAnchor>
  <xdr:twoCellAnchor editAs="oneCell">
    <xdr:from>
      <xdr:col>6</xdr:col>
      <xdr:colOff>1229698</xdr:colOff>
      <xdr:row>100</xdr:row>
      <xdr:rowOff>990600</xdr:rowOff>
    </xdr:from>
    <xdr:to>
      <xdr:col>6</xdr:col>
      <xdr:colOff>3099334</xdr:colOff>
      <xdr:row>100</xdr:row>
      <xdr:rowOff>2152651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39873" y="20554950"/>
          <a:ext cx="1869636" cy="1162051"/>
        </a:xfrm>
        <a:prstGeom prst="rect">
          <a:avLst/>
        </a:prstGeom>
      </xdr:spPr>
    </xdr:pic>
    <xdr:clientData/>
  </xdr:twoCellAnchor>
  <xdr:twoCellAnchor editAs="oneCell">
    <xdr:from>
      <xdr:col>1</xdr:col>
      <xdr:colOff>923925</xdr:colOff>
      <xdr:row>43</xdr:row>
      <xdr:rowOff>95567</xdr:rowOff>
    </xdr:from>
    <xdr:to>
      <xdr:col>1</xdr:col>
      <xdr:colOff>2800350</xdr:colOff>
      <xdr:row>51</xdr:row>
      <xdr:rowOff>6191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09675" y="8649017"/>
          <a:ext cx="1876425" cy="1282224"/>
        </a:xfrm>
        <a:prstGeom prst="rect">
          <a:avLst/>
        </a:prstGeom>
        <a:solidFill>
          <a:schemeClr val="lt1">
            <a:alpha val="0"/>
          </a:schemeClr>
        </a:solidFill>
      </xdr:spPr>
    </xdr:pic>
    <xdr:clientData/>
  </xdr:twoCellAnchor>
  <xdr:twoCellAnchor editAs="oneCell">
    <xdr:from>
      <xdr:col>1</xdr:col>
      <xdr:colOff>77734</xdr:colOff>
      <xdr:row>53</xdr:row>
      <xdr:rowOff>144790</xdr:rowOff>
    </xdr:from>
    <xdr:to>
      <xdr:col>1</xdr:col>
      <xdr:colOff>1161898</xdr:colOff>
      <xdr:row>62</xdr:row>
      <xdr:rowOff>97823</xdr:rowOff>
    </xdr:to>
    <xdr:pic>
      <xdr:nvPicPr>
        <xdr:cNvPr id="22" name="図 21" descr="C:\Users\enya\Pictures\権利手帳　表紙004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 rot="774575">
          <a:off x="363484" y="10327015"/>
          <a:ext cx="1084164" cy="149608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981075</xdr:colOff>
      <xdr:row>30</xdr:row>
      <xdr:rowOff>47625</xdr:rowOff>
    </xdr:from>
    <xdr:to>
      <xdr:col>1</xdr:col>
      <xdr:colOff>981075</xdr:colOff>
      <xdr:row>33</xdr:row>
      <xdr:rowOff>19050</xdr:rowOff>
    </xdr:to>
    <xdr:cxnSp macro="">
      <xdr:nvCxnSpPr>
        <xdr:cNvPr id="24" name="直線矢印コネクタ 23"/>
        <xdr:cNvCxnSpPr/>
      </xdr:nvCxnSpPr>
      <xdr:spPr>
        <a:xfrm>
          <a:off x="1266825" y="10363200"/>
          <a:ext cx="0" cy="4857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3343274</xdr:colOff>
      <xdr:row>15</xdr:row>
      <xdr:rowOff>85725</xdr:rowOff>
    </xdr:from>
    <xdr:to>
      <xdr:col>1</xdr:col>
      <xdr:colOff>3914775</xdr:colOff>
      <xdr:row>18</xdr:row>
      <xdr:rowOff>47625</xdr:rowOff>
    </xdr:to>
    <xdr:sp macro="" textlink="">
      <xdr:nvSpPr>
        <xdr:cNvPr id="9" name="右カーブ矢印 8"/>
        <xdr:cNvSpPr/>
      </xdr:nvSpPr>
      <xdr:spPr>
        <a:xfrm>
          <a:off x="3629024" y="3971925"/>
          <a:ext cx="571501" cy="476250"/>
        </a:xfrm>
        <a:prstGeom prst="curvedRightArrow">
          <a:avLst>
            <a:gd name="adj1" fmla="val 25000"/>
            <a:gd name="adj2" fmla="val 46335"/>
            <a:gd name="adj3" fmla="val 2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3190875</xdr:colOff>
      <xdr:row>21</xdr:row>
      <xdr:rowOff>123825</xdr:rowOff>
    </xdr:from>
    <xdr:to>
      <xdr:col>2</xdr:col>
      <xdr:colOff>295275</xdr:colOff>
      <xdr:row>23</xdr:row>
      <xdr:rowOff>0</xdr:rowOff>
    </xdr:to>
    <xdr:sp macro="" textlink="">
      <xdr:nvSpPr>
        <xdr:cNvPr id="11" name="左矢印 10"/>
        <xdr:cNvSpPr/>
      </xdr:nvSpPr>
      <xdr:spPr>
        <a:xfrm>
          <a:off x="3476625" y="5038725"/>
          <a:ext cx="1038225" cy="2190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3409950</xdr:colOff>
      <xdr:row>51</xdr:row>
      <xdr:rowOff>76200</xdr:rowOff>
    </xdr:from>
    <xdr:to>
      <xdr:col>2</xdr:col>
      <xdr:colOff>47626</xdr:colOff>
      <xdr:row>55</xdr:row>
      <xdr:rowOff>19050</xdr:rowOff>
    </xdr:to>
    <xdr:sp macro="" textlink="">
      <xdr:nvSpPr>
        <xdr:cNvPr id="29" name="右カーブ矢印 28"/>
        <xdr:cNvSpPr/>
      </xdr:nvSpPr>
      <xdr:spPr>
        <a:xfrm>
          <a:off x="3695700" y="9915525"/>
          <a:ext cx="571501" cy="628650"/>
        </a:xfrm>
        <a:prstGeom prst="curvedRightArrow">
          <a:avLst>
            <a:gd name="adj1" fmla="val 25000"/>
            <a:gd name="adj2" fmla="val 46335"/>
            <a:gd name="adj3" fmla="val 25000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</xdr:col>
      <xdr:colOff>1295401</xdr:colOff>
      <xdr:row>55</xdr:row>
      <xdr:rowOff>66675</xdr:rowOff>
    </xdr:from>
    <xdr:to>
      <xdr:col>2</xdr:col>
      <xdr:colOff>28576</xdr:colOff>
      <xdr:row>63</xdr:row>
      <xdr:rowOff>66675</xdr:rowOff>
    </xdr:to>
    <xdr:sp macro="" textlink="">
      <xdr:nvSpPr>
        <xdr:cNvPr id="12" name="角丸四角形吹き出し 11"/>
        <xdr:cNvSpPr/>
      </xdr:nvSpPr>
      <xdr:spPr>
        <a:xfrm>
          <a:off x="1581151" y="10591800"/>
          <a:ext cx="2667000" cy="1371600"/>
        </a:xfrm>
        <a:prstGeom prst="wedgeRoundRectCallout">
          <a:avLst>
            <a:gd name="adj1" fmla="val 54850"/>
            <a:gd name="adj2" fmla="val -11950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これらの制度について、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組合発行の権利手帳に掲載しています。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制度を活用し、働きやすい職場にしていきましょう。</a:t>
          </a:r>
        </a:p>
      </xdr:txBody>
    </xdr:sp>
    <xdr:clientData/>
  </xdr:twoCellAnchor>
  <xdr:twoCellAnchor>
    <xdr:from>
      <xdr:col>0</xdr:col>
      <xdr:colOff>238125</xdr:colOff>
      <xdr:row>16</xdr:row>
      <xdr:rowOff>57150</xdr:rowOff>
    </xdr:from>
    <xdr:to>
      <xdr:col>1</xdr:col>
      <xdr:colOff>3076575</xdr:colOff>
      <xdr:row>23</xdr:row>
      <xdr:rowOff>57150</xdr:rowOff>
    </xdr:to>
    <xdr:sp macro="" textlink="">
      <xdr:nvSpPr>
        <xdr:cNvPr id="8" name="テキスト ボックス 7"/>
        <xdr:cNvSpPr txBox="1"/>
      </xdr:nvSpPr>
      <xdr:spPr>
        <a:xfrm>
          <a:off x="238125" y="4114800"/>
          <a:ext cx="3124200" cy="12001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（続けたくない・続けられない理由）</a:t>
          </a:r>
        </a:p>
      </xdr:txBody>
    </xdr:sp>
    <xdr:clientData/>
  </xdr:twoCellAnchor>
  <xdr:twoCellAnchor>
    <xdr:from>
      <xdr:col>1</xdr:col>
      <xdr:colOff>3419475</xdr:colOff>
      <xdr:row>43</xdr:row>
      <xdr:rowOff>85725</xdr:rowOff>
    </xdr:from>
    <xdr:to>
      <xdr:col>2</xdr:col>
      <xdr:colOff>57151</xdr:colOff>
      <xdr:row>47</xdr:row>
      <xdr:rowOff>28575</xdr:rowOff>
    </xdr:to>
    <xdr:sp macro="" textlink="">
      <xdr:nvSpPr>
        <xdr:cNvPr id="23" name="右カーブ矢印 22"/>
        <xdr:cNvSpPr/>
      </xdr:nvSpPr>
      <xdr:spPr>
        <a:xfrm>
          <a:off x="3705225" y="8639175"/>
          <a:ext cx="571501" cy="628650"/>
        </a:xfrm>
        <a:prstGeom prst="curvedRightArrow">
          <a:avLst>
            <a:gd name="adj1" fmla="val 25000"/>
            <a:gd name="adj2" fmla="val 46335"/>
            <a:gd name="adj3" fmla="val 25000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</xdr:col>
      <xdr:colOff>1562100</xdr:colOff>
      <xdr:row>100</xdr:row>
      <xdr:rowOff>914401</xdr:rowOff>
    </xdr:from>
    <xdr:to>
      <xdr:col>1</xdr:col>
      <xdr:colOff>2762250</xdr:colOff>
      <xdr:row>100</xdr:row>
      <xdr:rowOff>1581151</xdr:rowOff>
    </xdr:to>
    <xdr:sp macro="" textlink="">
      <xdr:nvSpPr>
        <xdr:cNvPr id="25" name="角丸四角形 24"/>
        <xdr:cNvSpPr/>
      </xdr:nvSpPr>
      <xdr:spPr>
        <a:xfrm>
          <a:off x="1847850" y="20478751"/>
          <a:ext cx="1200150" cy="666750"/>
        </a:xfrm>
        <a:prstGeom prst="roundRect">
          <a:avLst/>
        </a:prstGeom>
        <a:ln w="3810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/>
            <a:t>両親が高齢に。</a:t>
          </a:r>
          <a:endParaRPr kumimoji="1" lang="en-US" altLang="ja-JP" sz="900"/>
        </a:p>
        <a:p>
          <a:pPr algn="l"/>
          <a:r>
            <a:rPr kumimoji="1" lang="ja-JP" altLang="en-US" sz="900"/>
            <a:t>いつまで続けられるかなぁ？</a:t>
          </a:r>
        </a:p>
      </xdr:txBody>
    </xdr:sp>
    <xdr:clientData/>
  </xdr:twoCellAnchor>
  <xdr:twoCellAnchor>
    <xdr:from>
      <xdr:col>6</xdr:col>
      <xdr:colOff>952500</xdr:colOff>
      <xdr:row>54</xdr:row>
      <xdr:rowOff>104775</xdr:rowOff>
    </xdr:from>
    <xdr:to>
      <xdr:col>6</xdr:col>
      <xdr:colOff>3067049</xdr:colOff>
      <xdr:row>62</xdr:row>
      <xdr:rowOff>0</xdr:rowOff>
    </xdr:to>
    <xdr:sp macro="" textlink="">
      <xdr:nvSpPr>
        <xdr:cNvPr id="27" name="角丸四角形吹き出し 26"/>
        <xdr:cNvSpPr/>
      </xdr:nvSpPr>
      <xdr:spPr>
        <a:xfrm>
          <a:off x="6553200" y="10458450"/>
          <a:ext cx="2114549" cy="1266825"/>
        </a:xfrm>
        <a:prstGeom prst="wedgeRoundRectCallout">
          <a:avLst>
            <a:gd name="adj1" fmla="val -27995"/>
            <a:gd name="adj2" fmla="val 64360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100"/>
            <a:t>　妊娠したことや働きながらの子育て・・・いやな思いをしたことはありませんか？</a:t>
          </a:r>
          <a:endParaRPr kumimoji="1" lang="en-US" altLang="ja-JP" sz="1100"/>
        </a:p>
        <a:p>
          <a:pPr algn="l"/>
          <a:r>
            <a:rPr kumimoji="1" lang="ja-JP" altLang="en-US" sz="1100"/>
            <a:t>「ある」という方は裏面の記述欄に記入してください。</a:t>
          </a:r>
        </a:p>
      </xdr:txBody>
    </xdr:sp>
    <xdr:clientData/>
  </xdr:twoCellAnchor>
  <xdr:twoCellAnchor>
    <xdr:from>
      <xdr:col>1</xdr:col>
      <xdr:colOff>3495675</xdr:colOff>
      <xdr:row>74</xdr:row>
      <xdr:rowOff>104775</xdr:rowOff>
    </xdr:from>
    <xdr:to>
      <xdr:col>6</xdr:col>
      <xdr:colOff>3143251</xdr:colOff>
      <xdr:row>86</xdr:row>
      <xdr:rowOff>276225</xdr:rowOff>
    </xdr:to>
    <xdr:sp macro="" textlink="">
      <xdr:nvSpPr>
        <xdr:cNvPr id="31" name="メモ 30"/>
        <xdr:cNvSpPr/>
      </xdr:nvSpPr>
      <xdr:spPr>
        <a:xfrm>
          <a:off x="3781425" y="14620875"/>
          <a:ext cx="4914901" cy="2228850"/>
        </a:xfrm>
        <a:prstGeom prst="foldedCorner">
          <a:avLst>
            <a:gd name="adj" fmla="val 7200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ctr"/>
          <a:endParaRPr kumimoji="1" lang="en-US" altLang="ja-JP" sz="800">
            <a:latin typeface="ＤＦＧまるもじＲＤW7" pitchFamily="50" charset="-128"/>
            <a:ea typeface="ＤＦＧまるもじＲＤW7" pitchFamily="50" charset="-128"/>
          </a:endParaRPr>
        </a:p>
        <a:p>
          <a:pPr algn="ctr"/>
          <a:r>
            <a:rPr kumimoji="1" lang="ja-JP" altLang="en-US" sz="1800">
              <a:latin typeface="ＤＦＧまるもじＲＤW7" pitchFamily="50" charset="-128"/>
              <a:ea typeface="ＤＦＧまるもじＲＤW7" pitchFamily="50" charset="-128"/>
            </a:rPr>
            <a:t>「パワー・ハラスメントの防止等に関する指針」</a:t>
          </a:r>
          <a:endParaRPr kumimoji="1" lang="en-US" altLang="ja-JP" sz="1800">
            <a:latin typeface="ＤＦＧまるもじＲＤW7" pitchFamily="50" charset="-128"/>
            <a:ea typeface="ＤＦＧまるもじＲＤW7" pitchFamily="50" charset="-128"/>
          </a:endParaRPr>
        </a:p>
        <a:p>
          <a:pPr algn="l"/>
          <a:r>
            <a:rPr kumimoji="1" lang="ja-JP" altLang="en-US" sz="1100"/>
            <a:t>　</a:t>
          </a:r>
          <a:r>
            <a:rPr kumimoji="1" lang="en-US" altLang="ja-JP" sz="1100"/>
            <a:t>  </a:t>
          </a:r>
          <a:r>
            <a:rPr kumimoji="1" lang="ja-JP" altLang="en-US" sz="1000"/>
            <a:t>女性部が要求し続けてきた指針が発行されました。そこにはパワハラの具体例や相談先が記されています。</a:t>
          </a:r>
          <a:endParaRPr kumimoji="1" lang="en-US" altLang="ja-JP" sz="1000"/>
        </a:p>
        <a:p>
          <a:pPr algn="l"/>
          <a:r>
            <a:rPr kumimoji="1" lang="ja-JP" altLang="en-US" sz="1000"/>
            <a:t>　パワハラやマタハラなど、「総合ハラスメント」に対する問題意識が共有されるようになってきました。</a:t>
          </a:r>
          <a:endParaRPr kumimoji="1" lang="en-US" altLang="ja-JP" sz="1000"/>
        </a:p>
        <a:p>
          <a:pPr algn="l"/>
          <a:r>
            <a:rPr kumimoji="1" lang="ja-JP" altLang="en-US" sz="1000"/>
            <a:t>　上司や同僚からのハラスメントを感じたら、まずは、身近な人に相談しましょう。</a:t>
          </a:r>
          <a:endParaRPr kumimoji="1" lang="en-US" altLang="ja-JP" sz="1000"/>
        </a:p>
        <a:p>
          <a:pPr algn="l"/>
          <a:r>
            <a:rPr kumimoji="1" lang="ja-JP" altLang="en-US" sz="1400" b="1"/>
            <a:t>　</a:t>
          </a:r>
          <a:r>
            <a:rPr kumimoji="1" lang="ja-JP" altLang="en-US" sz="1400" b="1">
              <a:latin typeface="ＤＦＧまるもじＲＤW7" pitchFamily="50" charset="-128"/>
              <a:ea typeface="ＤＦＧまるもじＲＤW7" pitchFamily="50" charset="-128"/>
            </a:rPr>
            <a:t>岐阜県教職員組合の仲間や</a:t>
          </a:r>
          <a:r>
            <a:rPr kumimoji="1" lang="en-US" altLang="ja-JP" sz="1400" b="1">
              <a:latin typeface="ＤＦＧまるもじＲＤW7" pitchFamily="50" charset="-128"/>
              <a:ea typeface="ＤＦＧまるもじＲＤW7" pitchFamily="50" charset="-128"/>
            </a:rPr>
            <a:t>HP</a:t>
          </a:r>
          <a:r>
            <a:rPr kumimoji="1" lang="ja-JP" altLang="en-US" sz="1400" b="1">
              <a:latin typeface="ＤＦＧまるもじＲＤW7" pitchFamily="50" charset="-128"/>
              <a:ea typeface="ＤＦＧまるもじＲＤW7" pitchFamily="50" charset="-128"/>
            </a:rPr>
            <a:t>が頼りになりますよ！</a:t>
          </a:r>
          <a:endParaRPr kumimoji="1" lang="en-US" altLang="ja-JP" sz="1400" b="1">
            <a:latin typeface="ＤＦＧまるもじＲＤW7" pitchFamily="50" charset="-128"/>
            <a:ea typeface="ＤＦＧまるもじＲＤW7" pitchFamily="50" charset="-128"/>
          </a:endParaRPr>
        </a:p>
        <a:p>
          <a:pPr algn="l"/>
          <a:r>
            <a:rPr kumimoji="1" lang="ja-JP" altLang="en-US" sz="1100"/>
            <a:t>　岐阜県教育委員会でも、遠慮しないで相談して欲しいと呼びかけています。</a:t>
          </a:r>
        </a:p>
      </xdr:txBody>
    </xdr:sp>
    <xdr:clientData/>
  </xdr:twoCellAnchor>
  <xdr:twoCellAnchor>
    <xdr:from>
      <xdr:col>3</xdr:col>
      <xdr:colOff>28575</xdr:colOff>
      <xdr:row>100</xdr:row>
      <xdr:rowOff>1828801</xdr:rowOff>
    </xdr:from>
    <xdr:to>
      <xdr:col>6</xdr:col>
      <xdr:colOff>3114675</xdr:colOff>
      <xdr:row>110</xdr:row>
      <xdr:rowOff>28575</xdr:rowOff>
    </xdr:to>
    <xdr:sp macro="" textlink="">
      <xdr:nvSpPr>
        <xdr:cNvPr id="1033" name="AutoShape 31"/>
        <xdr:cNvSpPr>
          <a:spLocks noChangeArrowheads="1"/>
        </xdr:cNvSpPr>
      </xdr:nvSpPr>
      <xdr:spPr bwMode="auto">
        <a:xfrm>
          <a:off x="4514850" y="21393151"/>
          <a:ext cx="4152900" cy="2381249"/>
        </a:xfrm>
        <a:prstGeom prst="horizontalScroll">
          <a:avLst>
            <a:gd name="adj" fmla="val 12500"/>
          </a:avLst>
        </a:prstGeom>
        <a:solidFill>
          <a:srgbClr val="FFFFFF"/>
        </a:solidFill>
        <a:ln w="28575">
          <a:solidFill>
            <a:srgbClr val="000000"/>
          </a:solidFill>
          <a:round/>
          <a:headEnd/>
          <a:tailEnd/>
        </a:ln>
      </xdr:spPr>
      <xdr:txBody>
        <a:bodyPr vertOverflow="clip" wrap="square" lIns="0" tIns="18288" rIns="0" bIns="0" anchor="t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1" i="0">
              <a:solidFill>
                <a:sysClr val="windowText" lastClr="000000"/>
              </a:solidFill>
              <a:latin typeface="+mn-ea"/>
              <a:ea typeface="+mn-ea"/>
            </a:rPr>
            <a:t>　　</a:t>
          </a:r>
          <a:endParaRPr lang="en-US" altLang="ja-JP" sz="1100" b="1" i="0">
            <a:solidFill>
              <a:sysClr val="windowText" lastClr="000000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>
              <a:solidFill>
                <a:sysClr val="windowText" lastClr="000000"/>
              </a:solidFill>
              <a:latin typeface="+mn-ea"/>
              <a:ea typeface="+mn-ea"/>
            </a:rPr>
            <a:t>　　</a:t>
          </a:r>
          <a:r>
            <a:rPr lang="ja-JP" altLang="en-US" sz="1600" b="1" i="0">
              <a:solidFill>
                <a:sysClr val="windowText" lastClr="000000"/>
              </a:solidFill>
              <a:latin typeface="+mn-ea"/>
              <a:ea typeface="+mn-ea"/>
            </a:rPr>
            <a:t>あなたの声を交渉に生かします！</a:t>
          </a:r>
          <a:endParaRPr lang="en-US" altLang="ja-JP" sz="1600" b="1" i="0">
            <a:solidFill>
              <a:sysClr val="windowText" lastClr="000000"/>
            </a:solidFill>
            <a:latin typeface="+mn-ea"/>
            <a:ea typeface="+mn-ea"/>
          </a:endParaRPr>
        </a:p>
        <a:p>
          <a:pPr rtl="0" fontAlgn="base"/>
          <a:r>
            <a:rPr lang="ja-JP" altLang="en-US" sz="1100" b="1" i="0">
              <a:solidFill>
                <a:sysClr val="windowText" lastClr="000000"/>
              </a:solidFill>
              <a:latin typeface="+mn-ea"/>
              <a:ea typeface="+mn-ea"/>
            </a:rPr>
            <a:t>　　</a:t>
          </a:r>
          <a:endParaRPr lang="en-US" altLang="ja-JP" sz="1100" b="1" i="0">
            <a:solidFill>
              <a:sysClr val="windowText" lastClr="000000"/>
            </a:solidFill>
            <a:latin typeface="+mn-ea"/>
            <a:ea typeface="+mn-ea"/>
          </a:endParaRPr>
        </a:p>
        <a:p>
          <a:pPr rtl="0" fontAlgn="base"/>
          <a:r>
            <a:rPr lang="ja-JP" altLang="en-US" sz="1100" b="0" i="0">
              <a:solidFill>
                <a:sysClr val="windowText" lastClr="000000"/>
              </a:solidFill>
              <a:latin typeface="+mn-ea"/>
              <a:ea typeface="+mn-ea"/>
            </a:rPr>
            <a:t>　　皆さんから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届いた声は、１０月の岐阜県教育委員会と</a:t>
          </a:r>
          <a:r>
            <a:rPr lang="ja-JP" altLang="en-US" sz="1100" b="0" i="0" baseline="0">
              <a:latin typeface="+mn-lt"/>
              <a:ea typeface="+mn-ea"/>
              <a:cs typeface="+mn-cs"/>
            </a:rPr>
            <a:t>　　</a:t>
          </a:r>
          <a:endParaRPr lang="en-US" altLang="ja-JP" sz="1100" b="0" i="0" baseline="0">
            <a:latin typeface="+mn-lt"/>
            <a:ea typeface="+mn-ea"/>
            <a:cs typeface="+mn-cs"/>
          </a:endParaRPr>
        </a:p>
        <a:p>
          <a:pPr rtl="0" fontAlgn="base"/>
          <a:r>
            <a:rPr lang="ja-JP" altLang="en-US" sz="1100" b="0" i="0" baseline="0">
              <a:latin typeface="+mn-lt"/>
              <a:ea typeface="+mn-ea"/>
              <a:cs typeface="+mn-cs"/>
            </a:rPr>
            <a:t>　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の交渉で役立てます。県教委も、教職員の多忙化解消</a:t>
          </a:r>
          <a:endParaRPr lang="en-US" altLang="ja-JP" sz="1100" b="0" i="0" baseline="0">
            <a:latin typeface="+mn-lt"/>
            <a:ea typeface="+mn-ea"/>
            <a:cs typeface="+mn-cs"/>
          </a:endParaRPr>
        </a:p>
        <a:p>
          <a:pPr rtl="0" fontAlgn="base"/>
          <a:r>
            <a:rPr lang="ja-JP" altLang="en-US" sz="1100" b="0" i="0" baseline="0">
              <a:latin typeface="+mn-lt"/>
              <a:ea typeface="+mn-ea"/>
              <a:cs typeface="+mn-cs"/>
            </a:rPr>
            <a:t>　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等、問題解決の道を探しています。</a:t>
          </a:r>
          <a:endParaRPr lang="en-US" altLang="ja-JP" sz="1100" b="0" i="0" baseline="0">
            <a:latin typeface="+mn-lt"/>
            <a:ea typeface="+mn-ea"/>
            <a:cs typeface="+mn-cs"/>
          </a:endParaRPr>
        </a:p>
        <a:p>
          <a:pPr rtl="0" fontAlgn="base"/>
          <a:r>
            <a:rPr lang="ja-JP" altLang="ja-JP" sz="1100" b="0" i="0" baseline="0">
              <a:latin typeface="+mn-lt"/>
              <a:ea typeface="+mn-ea"/>
              <a:cs typeface="+mn-cs"/>
            </a:rPr>
            <a:t>　</a:t>
          </a:r>
          <a:r>
            <a:rPr lang="ja-JP" altLang="en-US" sz="1100" b="0" i="0" baseline="0">
              <a:latin typeface="+mn-lt"/>
              <a:ea typeface="+mn-ea"/>
              <a:cs typeface="+mn-cs"/>
            </a:rPr>
            <a:t>　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私たちの現実を伝え、提言する事で、改善を進めるこ</a:t>
          </a:r>
          <a:endParaRPr lang="en-US" altLang="ja-JP" sz="1100" b="0" i="0" baseline="0">
            <a:latin typeface="+mn-lt"/>
            <a:ea typeface="+mn-ea"/>
            <a:cs typeface="+mn-cs"/>
          </a:endParaRPr>
        </a:p>
        <a:p>
          <a:pPr rtl="0" fontAlgn="base"/>
          <a:r>
            <a:rPr lang="ja-JP" altLang="en-US" sz="1100" b="0" i="0" baseline="0">
              <a:latin typeface="+mn-lt"/>
              <a:ea typeface="+mn-ea"/>
              <a:cs typeface="+mn-cs"/>
            </a:rPr>
            <a:t>　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とができます。</a:t>
          </a:r>
        </a:p>
        <a:p>
          <a:pPr algn="l" rtl="0">
            <a:lnSpc>
              <a:spcPts val="1200"/>
            </a:lnSpc>
            <a:defRPr sz="1000"/>
          </a:pPr>
          <a:endParaRPr lang="en-US" altLang="ja-JP" sz="1100" b="1" i="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5</xdr:col>
      <xdr:colOff>85726</xdr:colOff>
      <xdr:row>100</xdr:row>
      <xdr:rowOff>1352550</xdr:rowOff>
    </xdr:from>
    <xdr:to>
      <xdr:col>6</xdr:col>
      <xdr:colOff>1200150</xdr:colOff>
      <xdr:row>100</xdr:row>
      <xdr:rowOff>2047875</xdr:rowOff>
    </xdr:to>
    <xdr:sp macro="" textlink="">
      <xdr:nvSpPr>
        <xdr:cNvPr id="34" name="AutoShape 24"/>
        <xdr:cNvSpPr>
          <a:spLocks noChangeArrowheads="1"/>
        </xdr:cNvSpPr>
      </xdr:nvSpPr>
      <xdr:spPr bwMode="auto">
        <a:xfrm>
          <a:off x="5353051" y="20916900"/>
          <a:ext cx="1400174" cy="695325"/>
        </a:xfrm>
        <a:prstGeom prst="wedgeRoundRectCallout">
          <a:avLst>
            <a:gd name="adj1" fmla="val 65006"/>
            <a:gd name="adj2" fmla="val 8668"/>
            <a:gd name="adj3" fmla="val 16667"/>
          </a:avLst>
        </a:prstGeom>
        <a:solidFill>
          <a:srgbClr val="FFFFFF"/>
        </a:solidFill>
        <a:ln w="317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lvl="0" algn="l" rtl="0">
            <a:lnSpc>
              <a:spcPts val="1200"/>
            </a:lnSpc>
            <a:defRPr sz="1000"/>
          </a:pPr>
          <a:r>
            <a:rPr lang="ja-JP" altLang="en-US"/>
            <a:t>　　みんなのアイデア</a:t>
          </a:r>
          <a:endParaRPr lang="en-US" altLang="ja-JP"/>
        </a:p>
        <a:p>
          <a:pPr lvl="0" algn="l" rtl="0">
            <a:lnSpc>
              <a:spcPts val="1200"/>
            </a:lnSpc>
            <a:defRPr sz="1000"/>
          </a:pPr>
          <a:r>
            <a:rPr lang="ja-JP" altLang="en-US"/>
            <a:t>　で、仕事のスリム化</a:t>
          </a:r>
          <a:endParaRPr lang="en-US" altLang="ja-JP"/>
        </a:p>
        <a:p>
          <a:pPr lvl="0" algn="l" rtl="0">
            <a:lnSpc>
              <a:spcPts val="1200"/>
            </a:lnSpc>
            <a:defRPr sz="1000"/>
          </a:pPr>
          <a:r>
            <a:rPr lang="ja-JP" altLang="en-US"/>
            <a:t>　を実現！</a:t>
          </a:r>
          <a:endParaRPr lang="en-US" altLang="ja-JP"/>
        </a:p>
        <a:p>
          <a:pPr algn="l" rtl="0">
            <a:lnSpc>
              <a:spcPts val="1200"/>
            </a:lnSpc>
            <a:defRPr sz="1000"/>
          </a:pP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5</xdr:row>
      <xdr:rowOff>180975</xdr:rowOff>
    </xdr:from>
    <xdr:to>
      <xdr:col>4</xdr:col>
      <xdr:colOff>457200</xdr:colOff>
      <xdr:row>5</xdr:row>
      <xdr:rowOff>180976</xdr:rowOff>
    </xdr:to>
    <xdr:cxnSp macro="">
      <xdr:nvCxnSpPr>
        <xdr:cNvPr id="3" name="直線コネクタ 2"/>
        <xdr:cNvCxnSpPr/>
      </xdr:nvCxnSpPr>
      <xdr:spPr>
        <a:xfrm flipV="1">
          <a:off x="3886200" y="1457325"/>
          <a:ext cx="190500" cy="1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381000</xdr:colOff>
      <xdr:row>5</xdr:row>
      <xdr:rowOff>190501</xdr:rowOff>
    </xdr:from>
    <xdr:to>
      <xdr:col>4</xdr:col>
      <xdr:colOff>381000</xdr:colOff>
      <xdr:row>5</xdr:row>
      <xdr:rowOff>314325</xdr:rowOff>
    </xdr:to>
    <xdr:cxnSp macro="">
      <xdr:nvCxnSpPr>
        <xdr:cNvPr id="9" name="直線コネクタ 8"/>
        <xdr:cNvCxnSpPr/>
      </xdr:nvCxnSpPr>
      <xdr:spPr>
        <a:xfrm flipV="1">
          <a:off x="4000500" y="1466851"/>
          <a:ext cx="0" cy="12382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6</xdr:row>
      <xdr:rowOff>114300</xdr:rowOff>
    </xdr:from>
    <xdr:to>
      <xdr:col>4</xdr:col>
      <xdr:colOff>514350</xdr:colOff>
      <xdr:row>6</xdr:row>
      <xdr:rowOff>114301</xdr:rowOff>
    </xdr:to>
    <xdr:cxnSp macro="">
      <xdr:nvCxnSpPr>
        <xdr:cNvPr id="10" name="直線コネクタ 9"/>
        <xdr:cNvCxnSpPr/>
      </xdr:nvCxnSpPr>
      <xdr:spPr>
        <a:xfrm flipV="1">
          <a:off x="3943350" y="1771650"/>
          <a:ext cx="190500" cy="1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123824</xdr:colOff>
      <xdr:row>0</xdr:row>
      <xdr:rowOff>8535</xdr:rowOff>
    </xdr:from>
    <xdr:ext cx="3457575" cy="425822"/>
    <xdr:sp macro="" textlink="">
      <xdr:nvSpPr>
        <xdr:cNvPr id="2" name="正方形/長方形 1"/>
        <xdr:cNvSpPr/>
      </xdr:nvSpPr>
      <xdr:spPr>
        <a:xfrm>
          <a:off x="1933574" y="8535"/>
          <a:ext cx="3457575" cy="4258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２０１６年度女性部アンケート</a:t>
          </a:r>
        </a:p>
      </xdr:txBody>
    </xdr:sp>
    <xdr:clientData/>
  </xdr:oneCellAnchor>
  <xdr:twoCellAnchor>
    <xdr:from>
      <xdr:col>0</xdr:col>
      <xdr:colOff>347663</xdr:colOff>
      <xdr:row>24</xdr:row>
      <xdr:rowOff>195263</xdr:rowOff>
    </xdr:from>
    <xdr:to>
      <xdr:col>0</xdr:col>
      <xdr:colOff>652463</xdr:colOff>
      <xdr:row>27</xdr:row>
      <xdr:rowOff>33338</xdr:rowOff>
    </xdr:to>
    <xdr:sp macro="" textlink="">
      <xdr:nvSpPr>
        <xdr:cNvPr id="4" name="右矢印 3"/>
        <xdr:cNvSpPr/>
      </xdr:nvSpPr>
      <xdr:spPr>
        <a:xfrm rot="5400000">
          <a:off x="152400" y="11544301"/>
          <a:ext cx="695325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19</xdr:row>
      <xdr:rowOff>38101</xdr:rowOff>
    </xdr:from>
    <xdr:to>
      <xdr:col>4</xdr:col>
      <xdr:colOff>838200</xdr:colOff>
      <xdr:row>19</xdr:row>
      <xdr:rowOff>228599</xdr:rowOff>
    </xdr:to>
    <xdr:sp macro="" textlink="">
      <xdr:nvSpPr>
        <xdr:cNvPr id="8" name="右矢印 7"/>
        <xdr:cNvSpPr/>
      </xdr:nvSpPr>
      <xdr:spPr>
        <a:xfrm>
          <a:off x="3714750" y="4924426"/>
          <a:ext cx="742950" cy="19049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847726</xdr:colOff>
      <xdr:row>0</xdr:row>
      <xdr:rowOff>0</xdr:rowOff>
    </xdr:from>
    <xdr:ext cx="2924174" cy="352425"/>
    <xdr:sp macro="" textlink="">
      <xdr:nvSpPr>
        <xdr:cNvPr id="3" name="正方形/長方形 2"/>
        <xdr:cNvSpPr/>
      </xdr:nvSpPr>
      <xdr:spPr>
        <a:xfrm>
          <a:off x="3657601" y="0"/>
          <a:ext cx="2924174" cy="352425"/>
        </a:xfrm>
        <a:prstGeom prst="rect">
          <a:avLst/>
        </a:prstGeom>
        <a:noFill/>
      </xdr:spPr>
      <xdr:txBody>
        <a:bodyPr wrap="square" lIns="0" tIns="0" rIns="0" bIns="0">
          <a:noAutofit/>
        </a:bodyPr>
        <a:lstStyle/>
        <a:p>
          <a:pPr algn="l"/>
          <a:r>
            <a:rPr lang="ja-JP" altLang="en-US" sz="1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２０１６年度女性部アンケート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2732432</xdr:colOff>
      <xdr:row>0</xdr:row>
      <xdr:rowOff>9939</xdr:rowOff>
    </xdr:from>
    <xdr:ext cx="2752725" cy="392415"/>
    <xdr:sp macro="" textlink="">
      <xdr:nvSpPr>
        <xdr:cNvPr id="3" name="正方形/長方形 2"/>
        <xdr:cNvSpPr/>
      </xdr:nvSpPr>
      <xdr:spPr>
        <a:xfrm>
          <a:off x="3626954" y="9939"/>
          <a:ext cx="2752725" cy="39241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２０１６度女性部アンケート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95249</xdr:colOff>
      <xdr:row>0</xdr:row>
      <xdr:rowOff>133350</xdr:rowOff>
    </xdr:from>
    <xdr:ext cx="4143376" cy="485774"/>
    <xdr:sp macro="" textlink="">
      <xdr:nvSpPr>
        <xdr:cNvPr id="3" name="正方形/長方形 2"/>
        <xdr:cNvSpPr/>
      </xdr:nvSpPr>
      <xdr:spPr>
        <a:xfrm>
          <a:off x="3952874" y="133350"/>
          <a:ext cx="4143376" cy="4857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altLang="ja-JP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2016</a:t>
          </a:r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年度女性部アンケート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ifukyoso.org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L114"/>
  <sheetViews>
    <sheetView tabSelected="1" view="pageBreakPreview" topLeftCell="A94" zoomScaleNormal="100" zoomScaleSheetLayoutView="100" workbookViewId="0">
      <selection activeCell="I104" sqref="I104"/>
    </sheetView>
  </sheetViews>
  <sheetFormatPr defaultRowHeight="13.5"/>
  <cols>
    <col min="1" max="1" width="3.75" customWidth="1"/>
    <col min="2" max="2" width="51" customWidth="1"/>
    <col min="3" max="4" width="4.125" customWidth="1"/>
    <col min="5" max="5" width="6.125" customWidth="1"/>
    <col min="6" max="6" width="3.75" customWidth="1"/>
    <col min="7" max="7" width="41.75" customWidth="1"/>
    <col min="8" max="8" width="9.25" customWidth="1"/>
    <col min="9" max="9" width="25" customWidth="1"/>
    <col min="10" max="10" width="17.75" customWidth="1"/>
  </cols>
  <sheetData>
    <row r="1" spans="1:12" ht="20.25" customHeight="1">
      <c r="B1" s="45" t="s">
        <v>20</v>
      </c>
      <c r="C1" s="45"/>
      <c r="D1" s="45"/>
      <c r="E1" s="64" t="s">
        <v>240</v>
      </c>
      <c r="H1" s="64"/>
      <c r="I1" s="64"/>
      <c r="J1" s="64"/>
    </row>
    <row r="2" spans="1:12" ht="20.25" customHeight="1">
      <c r="G2" s="65" t="s">
        <v>0</v>
      </c>
      <c r="H2" s="65"/>
    </row>
    <row r="3" spans="1:12" ht="42.75" customHeight="1">
      <c r="E3" s="240">
        <v>2016</v>
      </c>
      <c r="F3" s="240"/>
      <c r="G3" s="240"/>
      <c r="I3" t="s">
        <v>142</v>
      </c>
    </row>
    <row r="4" spans="1:12" ht="10.5" customHeight="1">
      <c r="H4" s="68"/>
      <c r="I4" s="68"/>
      <c r="J4" s="68"/>
      <c r="K4" s="22"/>
      <c r="L4" s="22"/>
    </row>
    <row r="5" spans="1:12" ht="12" customHeight="1">
      <c r="A5" s="241" t="s">
        <v>150</v>
      </c>
      <c r="B5" s="241"/>
      <c r="C5" s="241"/>
      <c r="D5" s="241"/>
      <c r="E5" s="241"/>
      <c r="F5" s="241"/>
      <c r="G5" s="241"/>
      <c r="I5" s="69"/>
      <c r="J5" s="69"/>
      <c r="K5" s="22"/>
      <c r="L5" s="22"/>
    </row>
    <row r="6" spans="1:12" ht="12" customHeight="1">
      <c r="A6" s="241"/>
      <c r="B6" s="241"/>
      <c r="C6" s="241"/>
      <c r="D6" s="241"/>
      <c r="E6" s="241"/>
      <c r="F6" s="241"/>
      <c r="G6" s="241"/>
      <c r="H6" s="69"/>
      <c r="I6" s="69"/>
      <c r="J6" s="69"/>
      <c r="K6" s="22"/>
      <c r="L6" s="22"/>
    </row>
    <row r="7" spans="1:12" ht="39.75" customHeight="1">
      <c r="A7" s="241"/>
      <c r="B7" s="241"/>
      <c r="C7" s="241"/>
      <c r="D7" s="241"/>
      <c r="E7" s="241"/>
      <c r="F7" s="241"/>
      <c r="G7" s="241"/>
      <c r="H7" s="69"/>
      <c r="I7" s="69"/>
      <c r="J7" s="69"/>
      <c r="K7" s="22"/>
      <c r="L7" s="22"/>
    </row>
    <row r="8" spans="1:12" ht="35.25" customHeight="1">
      <c r="A8" s="245" t="s">
        <v>245</v>
      </c>
      <c r="B8" s="246"/>
      <c r="C8" s="246"/>
      <c r="D8" s="246"/>
      <c r="E8" s="246"/>
      <c r="F8" s="246"/>
      <c r="G8" s="246"/>
      <c r="H8" s="80"/>
      <c r="I8" s="80"/>
      <c r="J8" s="80"/>
      <c r="K8" s="25"/>
    </row>
    <row r="9" spans="1:12" ht="8.25" customHeight="1" thickBot="1">
      <c r="A9" s="141"/>
      <c r="B9" s="142"/>
      <c r="C9" s="142"/>
      <c r="D9" s="142"/>
      <c r="E9" s="142"/>
      <c r="F9" s="142"/>
      <c r="G9" s="142"/>
      <c r="H9" s="80"/>
      <c r="I9" s="80"/>
      <c r="J9" s="80"/>
      <c r="K9" s="25"/>
    </row>
    <row r="10" spans="1:12" ht="22.5" customHeight="1" thickBot="1">
      <c r="A10" s="257" t="s">
        <v>105</v>
      </c>
      <c r="B10" s="258"/>
      <c r="C10" s="258"/>
      <c r="D10" s="258"/>
      <c r="E10" s="258"/>
      <c r="F10" s="258"/>
      <c r="G10" s="259"/>
    </row>
    <row r="11" spans="1:12" ht="6.75" customHeight="1">
      <c r="A11" s="92"/>
      <c r="B11" s="92"/>
      <c r="C11" s="92"/>
      <c r="D11" s="92"/>
      <c r="E11" s="92"/>
      <c r="F11" s="92"/>
      <c r="G11" s="92"/>
    </row>
    <row r="12" spans="1:12" ht="13.5" customHeight="1">
      <c r="A12" s="249" t="s">
        <v>133</v>
      </c>
      <c r="B12" s="249"/>
      <c r="C12" s="254">
        <v>1</v>
      </c>
      <c r="D12" s="255" t="s">
        <v>33</v>
      </c>
      <c r="F12" s="256">
        <v>2</v>
      </c>
      <c r="G12" s="242" t="s">
        <v>31</v>
      </c>
      <c r="L12" s="25"/>
    </row>
    <row r="13" spans="1:12">
      <c r="A13" s="249"/>
      <c r="B13" s="249"/>
      <c r="C13" s="254"/>
      <c r="D13" s="255"/>
      <c r="F13" s="256"/>
      <c r="G13" s="242"/>
      <c r="H13" s="4"/>
    </row>
    <row r="14" spans="1:12">
      <c r="A14" s="140"/>
      <c r="B14" s="140"/>
      <c r="F14" s="4"/>
      <c r="G14" s="4"/>
      <c r="H14" s="4"/>
    </row>
    <row r="15" spans="1:12" ht="13.5" customHeight="1">
      <c r="A15" s="249" t="s">
        <v>132</v>
      </c>
      <c r="B15" s="249"/>
      <c r="C15" s="84">
        <v>1</v>
      </c>
      <c r="D15" s="4" t="s">
        <v>106</v>
      </c>
      <c r="E15" s="4"/>
      <c r="F15" s="63"/>
      <c r="G15" s="4"/>
      <c r="H15" s="4"/>
    </row>
    <row r="16" spans="1:12">
      <c r="A16" s="249"/>
      <c r="B16" s="249"/>
      <c r="C16" s="63">
        <v>2</v>
      </c>
      <c r="D16" s="4" t="s">
        <v>107</v>
      </c>
      <c r="E16" s="4"/>
      <c r="F16" s="4"/>
      <c r="G16" s="4"/>
      <c r="H16" s="4"/>
    </row>
    <row r="17" spans="1:10">
      <c r="A17" s="72"/>
      <c r="B17" s="4"/>
      <c r="C17" s="63">
        <v>3</v>
      </c>
      <c r="D17" s="19" t="s">
        <v>108</v>
      </c>
      <c r="E17" s="4"/>
      <c r="F17" s="72"/>
      <c r="G17" s="4"/>
      <c r="H17" s="4"/>
    </row>
    <row r="18" spans="1:10">
      <c r="A18" s="72"/>
      <c r="B18" s="4"/>
      <c r="C18" s="4"/>
      <c r="D18" s="4" t="s">
        <v>140</v>
      </c>
      <c r="E18" s="4"/>
      <c r="F18" s="72"/>
      <c r="G18" s="4"/>
      <c r="H18" s="4"/>
    </row>
    <row r="19" spans="1:10">
      <c r="A19" s="72"/>
      <c r="B19" s="4"/>
      <c r="C19" s="4"/>
      <c r="D19" s="63" t="s">
        <v>109</v>
      </c>
      <c r="E19" s="4" t="s">
        <v>113</v>
      </c>
      <c r="F19" s="72"/>
      <c r="G19" s="4"/>
      <c r="H19" s="4"/>
    </row>
    <row r="20" spans="1:10">
      <c r="A20" s="72"/>
      <c r="B20" s="4"/>
      <c r="C20" s="4"/>
      <c r="D20" s="72" t="s">
        <v>110</v>
      </c>
      <c r="E20" s="4" t="s">
        <v>114</v>
      </c>
      <c r="F20" s="72"/>
      <c r="G20" s="4"/>
      <c r="H20" s="4"/>
      <c r="I20" s="4"/>
      <c r="J20" s="4"/>
    </row>
    <row r="21" spans="1:10">
      <c r="A21" s="72"/>
      <c r="B21" s="93"/>
      <c r="C21" s="79"/>
      <c r="D21" s="72" t="s">
        <v>111</v>
      </c>
      <c r="E21" s="4" t="s">
        <v>115</v>
      </c>
      <c r="F21" s="72"/>
      <c r="G21" s="4"/>
      <c r="H21" s="4"/>
    </row>
    <row r="22" spans="1:10">
      <c r="A22" s="63"/>
      <c r="B22" s="4"/>
      <c r="C22" s="4"/>
      <c r="D22" s="72" t="s">
        <v>112</v>
      </c>
      <c r="E22" s="19" t="s">
        <v>116</v>
      </c>
      <c r="F22" s="73"/>
      <c r="G22" s="4"/>
      <c r="H22" s="4"/>
    </row>
    <row r="23" spans="1:10">
      <c r="A23" s="63"/>
      <c r="B23" s="4"/>
      <c r="C23" s="4"/>
      <c r="D23" s="72" t="s">
        <v>117</v>
      </c>
      <c r="E23" s="19" t="s">
        <v>118</v>
      </c>
      <c r="F23" s="73"/>
      <c r="G23" s="79"/>
      <c r="H23" s="4"/>
    </row>
    <row r="24" spans="1:10" s="4" customFormat="1" ht="13.5" customHeight="1" thickBot="1">
      <c r="A24" s="143"/>
      <c r="D24" s="72"/>
      <c r="E24" s="19"/>
      <c r="F24" s="73"/>
      <c r="G24" s="79"/>
    </row>
    <row r="25" spans="1:10" ht="22.5" customHeight="1" thickBot="1">
      <c r="A25" s="251" t="s">
        <v>42</v>
      </c>
      <c r="B25" s="252"/>
      <c r="C25" s="252"/>
      <c r="D25" s="252"/>
      <c r="E25" s="252"/>
      <c r="F25" s="252"/>
      <c r="G25" s="253"/>
      <c r="H25" s="4"/>
      <c r="I25" s="4"/>
      <c r="J25" s="4"/>
    </row>
    <row r="26" spans="1:10" ht="6.75" customHeight="1">
      <c r="A26" s="85"/>
      <c r="B26" s="85"/>
      <c r="C26" s="85"/>
      <c r="D26" s="85"/>
      <c r="E26" s="85"/>
      <c r="F26" s="85"/>
      <c r="G26" s="85"/>
      <c r="H26" s="4"/>
      <c r="I26" s="4"/>
      <c r="J26" s="4"/>
    </row>
    <row r="27" spans="1:10" ht="13.5" customHeight="1">
      <c r="A27" s="242" t="s">
        <v>56</v>
      </c>
      <c r="B27" s="242"/>
      <c r="C27" s="147" t="s">
        <v>83</v>
      </c>
      <c r="D27" s="4"/>
      <c r="E27" s="56"/>
      <c r="G27" s="70"/>
      <c r="H27" s="4"/>
      <c r="I27" s="4"/>
      <c r="J27" s="4"/>
    </row>
    <row r="28" spans="1:10" ht="13.5" customHeight="1">
      <c r="A28" s="242"/>
      <c r="B28" s="242"/>
      <c r="C28" s="27">
        <v>1</v>
      </c>
      <c r="D28" s="4" t="s">
        <v>43</v>
      </c>
      <c r="E28" s="58"/>
      <c r="G28" s="70"/>
      <c r="H28" s="4"/>
      <c r="I28" s="4"/>
      <c r="J28" s="4"/>
    </row>
    <row r="29" spans="1:10" ht="13.5" customHeight="1">
      <c r="A29" t="s">
        <v>55</v>
      </c>
      <c r="B29" s="70"/>
      <c r="C29" s="27">
        <v>2</v>
      </c>
      <c r="D29" s="4" t="s">
        <v>44</v>
      </c>
      <c r="E29" s="57"/>
      <c r="H29" s="4"/>
      <c r="I29" s="4"/>
      <c r="J29" s="4"/>
    </row>
    <row r="30" spans="1:10" ht="13.5" customHeight="1">
      <c r="A30" s="74">
        <v>1</v>
      </c>
      <c r="B30" s="25" t="s">
        <v>34</v>
      </c>
      <c r="C30" s="27">
        <v>3</v>
      </c>
      <c r="D30" s="266" t="s">
        <v>45</v>
      </c>
      <c r="E30" s="266"/>
      <c r="H30" s="4"/>
      <c r="I30" s="4"/>
      <c r="J30" s="4"/>
    </row>
    <row r="31" spans="1:10">
      <c r="A31" s="75">
        <v>2</v>
      </c>
      <c r="B31" s="25" t="s">
        <v>35</v>
      </c>
      <c r="C31" s="27">
        <v>4</v>
      </c>
      <c r="D31" s="19" t="s">
        <v>46</v>
      </c>
      <c r="E31" s="59"/>
      <c r="H31" s="4"/>
      <c r="I31" s="4"/>
      <c r="J31" s="4"/>
    </row>
    <row r="32" spans="1:10" ht="13.5" customHeight="1">
      <c r="A32" s="76">
        <v>3</v>
      </c>
      <c r="B32" s="25" t="s">
        <v>36</v>
      </c>
      <c r="C32" s="27">
        <v>5</v>
      </c>
      <c r="D32" s="19" t="s">
        <v>47</v>
      </c>
      <c r="E32" s="57"/>
      <c r="H32" s="4"/>
      <c r="I32" s="4"/>
      <c r="J32" s="4"/>
    </row>
    <row r="33" spans="1:10">
      <c r="A33" s="27"/>
      <c r="B33" s="57"/>
      <c r="C33" s="27"/>
      <c r="H33" s="4"/>
      <c r="I33" s="4"/>
      <c r="J33" s="4"/>
    </row>
    <row r="34" spans="1:10">
      <c r="A34" s="27"/>
      <c r="B34" t="s">
        <v>37</v>
      </c>
      <c r="C34" s="153" t="s">
        <v>144</v>
      </c>
      <c r="H34" s="4"/>
      <c r="I34" s="4"/>
      <c r="J34" s="4"/>
    </row>
    <row r="35" spans="1:10">
      <c r="A35" s="77">
        <v>1</v>
      </c>
      <c r="B35" t="s">
        <v>38</v>
      </c>
      <c r="C35" s="27">
        <v>1</v>
      </c>
      <c r="D35" s="153" t="s">
        <v>145</v>
      </c>
      <c r="E35" s="57"/>
      <c r="F35" s="78"/>
      <c r="G35" s="66"/>
      <c r="H35" s="4"/>
      <c r="I35" s="4"/>
      <c r="J35" s="4"/>
    </row>
    <row r="36" spans="1:10">
      <c r="A36" s="77">
        <v>2</v>
      </c>
      <c r="B36" s="71" t="s">
        <v>39</v>
      </c>
      <c r="C36" s="154">
        <v>2</v>
      </c>
      <c r="D36" s="155" t="s">
        <v>146</v>
      </c>
      <c r="E36" s="59"/>
      <c r="F36" s="77"/>
      <c r="G36" s="4"/>
      <c r="H36" s="4"/>
      <c r="I36" s="4"/>
      <c r="J36" s="4"/>
    </row>
    <row r="37" spans="1:10">
      <c r="A37" s="77">
        <v>3</v>
      </c>
      <c r="B37" s="4" t="s">
        <v>41</v>
      </c>
      <c r="C37" s="27">
        <v>3</v>
      </c>
      <c r="D37" s="155" t="s">
        <v>147</v>
      </c>
      <c r="E37" s="59"/>
      <c r="F37" s="77"/>
      <c r="G37" s="4"/>
      <c r="H37" s="4"/>
      <c r="I37" s="4"/>
      <c r="J37" s="4"/>
    </row>
    <row r="38" spans="1:10">
      <c r="A38" s="77">
        <v>4</v>
      </c>
      <c r="B38" s="4" t="s">
        <v>40</v>
      </c>
      <c r="C38" s="154">
        <v>4</v>
      </c>
      <c r="D38" s="155" t="s">
        <v>148</v>
      </c>
      <c r="E38" s="57"/>
      <c r="F38" s="77"/>
      <c r="G38" s="66"/>
      <c r="H38" s="4"/>
      <c r="I38" s="4"/>
      <c r="J38" s="4"/>
    </row>
    <row r="39" spans="1:10" ht="13.5" customHeight="1">
      <c r="A39" s="77">
        <v>5</v>
      </c>
      <c r="B39" s="66" t="s">
        <v>32</v>
      </c>
      <c r="C39" s="27">
        <v>5</v>
      </c>
      <c r="D39" s="155" t="s">
        <v>149</v>
      </c>
      <c r="E39" s="57"/>
      <c r="F39" s="78"/>
      <c r="G39" s="66"/>
      <c r="H39" s="4"/>
      <c r="I39" s="4"/>
      <c r="J39" s="4"/>
    </row>
    <row r="40" spans="1:10" ht="13.5" customHeight="1" thickBot="1">
      <c r="A40" s="77"/>
      <c r="B40" s="66"/>
      <c r="C40" s="57"/>
      <c r="D40" s="57"/>
      <c r="E40" s="57"/>
      <c r="F40" s="78"/>
      <c r="G40" s="66"/>
      <c r="H40" s="4"/>
      <c r="I40" s="4"/>
      <c r="J40" s="4"/>
    </row>
    <row r="41" spans="1:10" ht="22.5" customHeight="1" thickBot="1">
      <c r="A41" s="251" t="s">
        <v>119</v>
      </c>
      <c r="B41" s="252"/>
      <c r="C41" s="252"/>
      <c r="D41" s="252"/>
      <c r="E41" s="252"/>
      <c r="F41" s="252"/>
      <c r="G41" s="253"/>
      <c r="H41" s="4"/>
      <c r="I41" s="4"/>
      <c r="J41" s="4"/>
    </row>
    <row r="42" spans="1:10" ht="6.75" customHeight="1">
      <c r="A42" s="85"/>
      <c r="B42" s="85"/>
      <c r="C42" s="85"/>
      <c r="D42" s="85"/>
      <c r="E42" s="85"/>
      <c r="F42" s="85"/>
      <c r="G42" s="85"/>
      <c r="H42" s="4"/>
      <c r="I42" s="4"/>
      <c r="J42" s="4"/>
    </row>
    <row r="43" spans="1:10" ht="13.5" customHeight="1">
      <c r="A43" s="250" t="s">
        <v>241</v>
      </c>
      <c r="B43" s="242"/>
      <c r="C43" s="254">
        <v>1</v>
      </c>
      <c r="D43" s="255" t="s">
        <v>33</v>
      </c>
      <c r="F43" s="256">
        <v>2</v>
      </c>
      <c r="G43" s="242" t="s">
        <v>31</v>
      </c>
      <c r="H43" s="4"/>
      <c r="I43" s="4"/>
      <c r="J43" s="4"/>
    </row>
    <row r="44" spans="1:10" ht="13.5" customHeight="1">
      <c r="A44" s="242"/>
      <c r="B44" s="242"/>
      <c r="C44" s="254"/>
      <c r="D44" s="255"/>
      <c r="F44" s="256"/>
      <c r="G44" s="242"/>
      <c r="H44" s="4"/>
      <c r="I44" s="4"/>
      <c r="J44" s="4"/>
    </row>
    <row r="45" spans="1:10" ht="13.5" customHeight="1">
      <c r="A45" s="77"/>
      <c r="B45" s="66"/>
      <c r="C45" t="s">
        <v>141</v>
      </c>
      <c r="E45" s="57"/>
      <c r="F45" s="78"/>
      <c r="G45" s="66"/>
      <c r="H45" s="4"/>
      <c r="I45" s="4"/>
      <c r="J45" s="4"/>
    </row>
    <row r="46" spans="1:10" ht="13.5" customHeight="1">
      <c r="A46" s="77"/>
      <c r="B46" s="66"/>
      <c r="C46" s="57"/>
      <c r="D46" s="144" t="s">
        <v>109</v>
      </c>
      <c r="E46" s="4" t="s">
        <v>135</v>
      </c>
      <c r="F46" s="78"/>
      <c r="G46" s="66"/>
      <c r="H46" s="4"/>
      <c r="I46" s="4"/>
      <c r="J46" s="4"/>
    </row>
    <row r="47" spans="1:10" ht="13.5" customHeight="1">
      <c r="A47" s="77"/>
      <c r="B47" s="66"/>
      <c r="C47" s="57"/>
      <c r="D47" s="144" t="s">
        <v>110</v>
      </c>
      <c r="E47" s="4" t="s">
        <v>136</v>
      </c>
      <c r="F47" s="78"/>
      <c r="G47" s="66"/>
      <c r="H47" s="4"/>
      <c r="I47" s="4"/>
      <c r="J47" s="4"/>
    </row>
    <row r="48" spans="1:10" ht="13.5" customHeight="1">
      <c r="A48" s="77"/>
      <c r="B48" s="66"/>
      <c r="C48" s="57"/>
      <c r="D48" s="144" t="s">
        <v>58</v>
      </c>
      <c r="E48" s="4" t="s">
        <v>137</v>
      </c>
      <c r="F48" s="78"/>
      <c r="G48" s="66"/>
      <c r="H48" s="4"/>
      <c r="I48" s="4"/>
      <c r="J48" s="4"/>
    </row>
    <row r="49" spans="1:10" ht="13.5" customHeight="1">
      <c r="A49" s="77"/>
      <c r="B49" s="66"/>
      <c r="C49" s="57"/>
      <c r="D49" s="144" t="s">
        <v>112</v>
      </c>
      <c r="E49" s="4" t="s">
        <v>138</v>
      </c>
      <c r="F49" s="78"/>
      <c r="G49" s="66"/>
      <c r="H49" s="4"/>
      <c r="I49" s="4"/>
      <c r="J49" s="4"/>
    </row>
    <row r="50" spans="1:10" ht="13.5" customHeight="1">
      <c r="A50" s="77"/>
      <c r="B50" s="66"/>
      <c r="C50" s="57"/>
      <c r="D50" s="144" t="s">
        <v>117</v>
      </c>
      <c r="E50" s="4" t="s">
        <v>139</v>
      </c>
      <c r="F50" s="78"/>
      <c r="G50" s="66"/>
      <c r="H50" s="4"/>
      <c r="I50" s="4"/>
      <c r="J50" s="4"/>
    </row>
    <row r="51" spans="1:10" ht="13.5" customHeight="1">
      <c r="A51" s="77"/>
      <c r="B51" s="66"/>
      <c r="C51" s="57"/>
      <c r="D51" s="57"/>
      <c r="E51" s="57"/>
      <c r="F51" s="78"/>
      <c r="G51" s="66"/>
      <c r="H51" s="4"/>
      <c r="I51" s="4"/>
      <c r="J51" s="4"/>
    </row>
    <row r="52" spans="1:10" ht="13.5" customHeight="1">
      <c r="A52" s="250" t="s">
        <v>131</v>
      </c>
      <c r="B52" s="242"/>
      <c r="C52" s="254">
        <v>1</v>
      </c>
      <c r="D52" s="255" t="s">
        <v>33</v>
      </c>
      <c r="F52" s="256">
        <v>2</v>
      </c>
      <c r="G52" s="242" t="s">
        <v>31</v>
      </c>
      <c r="H52" s="4"/>
      <c r="I52" s="4"/>
      <c r="J52" s="4"/>
    </row>
    <row r="53" spans="1:10" ht="13.5" customHeight="1">
      <c r="A53" s="242"/>
      <c r="B53" s="242"/>
      <c r="C53" s="254"/>
      <c r="D53" s="255"/>
      <c r="F53" s="256"/>
      <c r="G53" s="242"/>
      <c r="H53" s="4"/>
      <c r="I53" s="4"/>
      <c r="J53" s="4"/>
    </row>
    <row r="54" spans="1:10" ht="13.5" customHeight="1">
      <c r="A54" s="77"/>
      <c r="B54" s="66"/>
      <c r="C54" t="s">
        <v>141</v>
      </c>
      <c r="E54" s="57"/>
      <c r="F54" s="78"/>
      <c r="G54" s="66"/>
      <c r="H54" s="4"/>
      <c r="I54" s="4"/>
      <c r="J54" s="4"/>
    </row>
    <row r="55" spans="1:10" ht="13.5" customHeight="1">
      <c r="A55" s="77"/>
      <c r="B55" s="66"/>
      <c r="C55" s="57"/>
      <c r="D55" s="144" t="s">
        <v>109</v>
      </c>
      <c r="E55" s="93" t="s">
        <v>122</v>
      </c>
      <c r="F55" s="78"/>
      <c r="G55" s="66"/>
      <c r="H55" s="4"/>
      <c r="I55" s="4"/>
      <c r="J55" s="4"/>
    </row>
    <row r="56" spans="1:10" ht="13.5" customHeight="1">
      <c r="A56" s="77"/>
      <c r="B56" s="66"/>
      <c r="C56" s="57"/>
      <c r="D56" s="144" t="s">
        <v>110</v>
      </c>
      <c r="E56" s="93" t="s">
        <v>239</v>
      </c>
      <c r="F56" s="78"/>
      <c r="G56" s="66"/>
      <c r="H56" s="4"/>
      <c r="I56" s="4"/>
      <c r="J56" s="4"/>
    </row>
    <row r="57" spans="1:10" ht="13.5" customHeight="1">
      <c r="A57" s="77"/>
      <c r="B57" s="66"/>
      <c r="C57" s="57"/>
      <c r="D57" s="144" t="s">
        <v>111</v>
      </c>
      <c r="E57" s="93" t="s">
        <v>124</v>
      </c>
      <c r="F57" s="78"/>
      <c r="G57" s="66"/>
      <c r="H57" s="4"/>
      <c r="I57" s="4"/>
      <c r="J57" s="4"/>
    </row>
    <row r="58" spans="1:10" ht="13.5" customHeight="1">
      <c r="A58" s="77"/>
      <c r="B58" s="66"/>
      <c r="C58" s="57"/>
      <c r="D58" s="144" t="s">
        <v>112</v>
      </c>
      <c r="E58" s="93" t="s">
        <v>125</v>
      </c>
      <c r="F58" s="78"/>
      <c r="G58" s="66"/>
      <c r="H58" s="4"/>
      <c r="I58" s="4"/>
      <c r="J58" s="4"/>
    </row>
    <row r="59" spans="1:10" ht="13.5" customHeight="1">
      <c r="A59" s="77"/>
      <c r="B59" s="66"/>
      <c r="C59" s="57"/>
      <c r="D59" s="144" t="s">
        <v>117</v>
      </c>
      <c r="E59" s="93" t="s">
        <v>126</v>
      </c>
      <c r="F59" s="78"/>
      <c r="G59" s="66"/>
      <c r="H59" s="4"/>
      <c r="I59" s="4"/>
      <c r="J59" s="4"/>
    </row>
    <row r="60" spans="1:10" ht="13.5" customHeight="1">
      <c r="A60" s="77"/>
      <c r="B60" s="66"/>
      <c r="C60" s="57"/>
      <c r="D60" s="144" t="s">
        <v>120</v>
      </c>
      <c r="E60" s="93" t="s">
        <v>127</v>
      </c>
      <c r="F60" s="78"/>
      <c r="G60" s="66"/>
      <c r="H60" s="4"/>
      <c r="I60" s="4"/>
      <c r="J60" s="4"/>
    </row>
    <row r="61" spans="1:10" ht="13.5" customHeight="1">
      <c r="A61" s="77"/>
      <c r="B61" s="66"/>
      <c r="C61" s="57"/>
      <c r="D61" s="144" t="s">
        <v>121</v>
      </c>
      <c r="E61" s="93" t="s">
        <v>128</v>
      </c>
      <c r="F61" s="78"/>
      <c r="G61" s="66"/>
      <c r="H61" s="4"/>
      <c r="I61" s="4"/>
      <c r="J61" s="4"/>
    </row>
    <row r="62" spans="1:10" ht="13.5" customHeight="1">
      <c r="A62" s="77"/>
      <c r="B62" s="66"/>
      <c r="C62" s="57"/>
      <c r="D62" s="228"/>
      <c r="E62" s="57"/>
      <c r="F62" s="78"/>
      <c r="G62" s="66"/>
      <c r="H62" s="4"/>
      <c r="I62" s="4"/>
      <c r="J62" s="4"/>
    </row>
    <row r="63" spans="1:10" ht="13.5" customHeight="1">
      <c r="A63" s="77"/>
      <c r="B63" s="66"/>
      <c r="C63" s="57"/>
      <c r="D63" s="227" t="s">
        <v>238</v>
      </c>
      <c r="E63" s="57"/>
      <c r="F63" s="78"/>
      <c r="G63" s="66"/>
      <c r="H63" s="4"/>
      <c r="I63" s="4"/>
      <c r="J63" s="4"/>
    </row>
    <row r="64" spans="1:10" ht="26.25" customHeight="1" thickBot="1">
      <c r="A64" s="77"/>
      <c r="B64" s="66"/>
      <c r="C64" s="57"/>
      <c r="D64" s="227"/>
      <c r="E64" s="226"/>
      <c r="F64" s="226"/>
      <c r="G64" s="226"/>
      <c r="H64" s="4"/>
      <c r="I64" s="4"/>
      <c r="J64" s="4"/>
    </row>
    <row r="65" spans="1:10" ht="22.5" customHeight="1" thickBot="1">
      <c r="A65" s="251" t="s">
        <v>130</v>
      </c>
      <c r="B65" s="252"/>
      <c r="C65" s="252"/>
      <c r="D65" s="252"/>
      <c r="E65" s="252"/>
      <c r="F65" s="252"/>
      <c r="G65" s="253"/>
      <c r="H65" s="4"/>
      <c r="I65" s="4"/>
      <c r="J65" s="4"/>
    </row>
    <row r="66" spans="1:10" ht="6.75" customHeight="1" thickBot="1">
      <c r="A66" s="145"/>
      <c r="B66" s="145"/>
      <c r="C66" s="145"/>
      <c r="D66" s="145"/>
      <c r="E66" s="145"/>
      <c r="F66" s="145"/>
      <c r="G66" s="85"/>
      <c r="H66" s="4"/>
      <c r="I66" s="4"/>
      <c r="J66" s="4"/>
    </row>
    <row r="67" spans="1:10" ht="13.5" customHeight="1">
      <c r="A67" s="262" t="s">
        <v>134</v>
      </c>
      <c r="B67" s="262"/>
      <c r="C67" s="262"/>
      <c r="D67" s="262"/>
      <c r="E67" s="230"/>
      <c r="F67" s="231"/>
      <c r="G67" s="232"/>
      <c r="H67" s="4"/>
      <c r="I67" s="4"/>
      <c r="J67" s="4"/>
    </row>
    <row r="68" spans="1:10" ht="13.5" customHeight="1">
      <c r="A68" s="262"/>
      <c r="B68" s="262"/>
      <c r="C68" s="262"/>
      <c r="D68" s="262"/>
      <c r="E68" s="233"/>
      <c r="F68" s="23"/>
      <c r="G68" s="234"/>
      <c r="H68" s="4"/>
      <c r="I68" s="4"/>
      <c r="J68" s="4"/>
    </row>
    <row r="69" spans="1:10" ht="48" customHeight="1">
      <c r="A69" s="262"/>
      <c r="B69" s="262"/>
      <c r="C69" s="262"/>
      <c r="D69" s="262"/>
      <c r="E69" s="235"/>
      <c r="F69" s="229"/>
      <c r="G69" s="236"/>
      <c r="H69" s="4"/>
      <c r="I69" s="4"/>
      <c r="J69" s="4"/>
    </row>
    <row r="70" spans="1:10" ht="19.5" customHeight="1" thickBot="1">
      <c r="A70" s="77"/>
      <c r="B70" s="66"/>
      <c r="C70" s="57"/>
      <c r="D70" s="57"/>
      <c r="E70" s="89"/>
      <c r="F70" s="237"/>
      <c r="G70" s="238"/>
      <c r="H70" s="4"/>
      <c r="I70" s="4"/>
      <c r="J70" s="4"/>
    </row>
    <row r="71" spans="1:10" ht="13.5" customHeight="1" thickBot="1">
      <c r="A71" s="77"/>
      <c r="B71" s="66"/>
      <c r="C71" s="57"/>
      <c r="D71" s="57"/>
      <c r="E71" s="57"/>
      <c r="F71" s="78"/>
      <c r="G71" s="66"/>
      <c r="H71" s="4"/>
      <c r="I71" s="4"/>
      <c r="J71" s="4"/>
    </row>
    <row r="72" spans="1:10" ht="22.5" customHeight="1" thickBot="1">
      <c r="A72" s="251" t="s">
        <v>51</v>
      </c>
      <c r="B72" s="252"/>
      <c r="C72" s="252"/>
      <c r="D72" s="252"/>
      <c r="E72" s="252"/>
      <c r="F72" s="252"/>
      <c r="G72" s="253"/>
    </row>
    <row r="73" spans="1:10" ht="6.75" customHeight="1">
      <c r="A73" s="85"/>
      <c r="B73" s="85"/>
      <c r="C73" s="85"/>
      <c r="D73" s="85"/>
      <c r="E73" s="85"/>
      <c r="F73" s="85"/>
      <c r="G73" s="85"/>
    </row>
    <row r="74" spans="1:10">
      <c r="A74" t="s">
        <v>129</v>
      </c>
      <c r="C74" s="25"/>
      <c r="D74" s="25"/>
      <c r="E74" s="4"/>
      <c r="F74" s="63"/>
      <c r="G74" s="19"/>
    </row>
    <row r="75" spans="1:10">
      <c r="A75" t="s">
        <v>52</v>
      </c>
      <c r="C75" s="25"/>
      <c r="D75" s="25"/>
      <c r="E75" s="4"/>
    </row>
    <row r="76" spans="1:10">
      <c r="A76" s="27">
        <v>1</v>
      </c>
      <c r="B76" s="52" t="s">
        <v>48</v>
      </c>
      <c r="C76" s="25"/>
      <c r="D76" s="25"/>
      <c r="E76" s="4"/>
    </row>
    <row r="77" spans="1:10">
      <c r="A77" s="27">
        <v>2</v>
      </c>
      <c r="B77" s="52" t="s">
        <v>49</v>
      </c>
      <c r="C77" s="25"/>
      <c r="D77" s="25"/>
      <c r="E77" s="4"/>
    </row>
    <row r="78" spans="1:10">
      <c r="A78" s="27">
        <v>3</v>
      </c>
      <c r="B78" s="52" t="s">
        <v>50</v>
      </c>
      <c r="C78" s="25"/>
      <c r="D78" s="25"/>
      <c r="E78" s="4"/>
    </row>
    <row r="79" spans="1:10" ht="13.5" customHeight="1">
      <c r="C79" s="50"/>
      <c r="D79" s="50"/>
      <c r="E79" s="25"/>
      <c r="F79" s="63"/>
    </row>
    <row r="80" spans="1:10">
      <c r="A80" t="s">
        <v>53</v>
      </c>
      <c r="C80" s="25"/>
      <c r="D80" s="25"/>
      <c r="E80" s="4"/>
    </row>
    <row r="81" spans="1:12">
      <c r="A81" s="27">
        <v>1</v>
      </c>
      <c r="B81" s="52" t="s">
        <v>48</v>
      </c>
      <c r="C81" s="25"/>
      <c r="D81" s="25"/>
      <c r="E81" s="4"/>
      <c r="F81" s="27"/>
      <c r="G81" s="146"/>
    </row>
    <row r="82" spans="1:12">
      <c r="A82" s="27">
        <v>2</v>
      </c>
      <c r="B82" s="52" t="s">
        <v>49</v>
      </c>
      <c r="C82" s="25"/>
      <c r="D82" s="25"/>
      <c r="E82" s="4"/>
      <c r="F82" s="27"/>
      <c r="G82" s="146"/>
    </row>
    <row r="83" spans="1:12">
      <c r="A83" s="27">
        <v>3</v>
      </c>
      <c r="B83" s="52" t="s">
        <v>50</v>
      </c>
      <c r="C83" s="25"/>
      <c r="D83" s="25"/>
      <c r="E83" s="4"/>
      <c r="F83" s="27"/>
      <c r="G83" s="146"/>
    </row>
    <row r="84" spans="1:12" ht="13.5" customHeight="1">
      <c r="F84" s="27"/>
      <c r="I84" s="4"/>
      <c r="J84" s="4"/>
      <c r="K84" s="24"/>
      <c r="L84" s="28"/>
    </row>
    <row r="85" spans="1:12">
      <c r="A85" s="150" t="s">
        <v>143</v>
      </c>
      <c r="B85" s="149"/>
      <c r="F85" s="27"/>
      <c r="I85" s="4"/>
      <c r="J85" s="4"/>
      <c r="K85" s="24"/>
      <c r="L85" s="28"/>
    </row>
    <row r="86" spans="1:12" ht="13.5" customHeight="1">
      <c r="A86" s="84">
        <v>1</v>
      </c>
      <c r="B86" s="4" t="s">
        <v>54</v>
      </c>
      <c r="C86" s="70"/>
      <c r="D86" s="70"/>
      <c r="F86" s="63"/>
      <c r="I86" s="260"/>
      <c r="J86" s="260"/>
      <c r="K86" s="24"/>
      <c r="L86" s="28"/>
    </row>
    <row r="87" spans="1:12" ht="33" customHeight="1" thickBot="1">
      <c r="A87" s="156">
        <v>2</v>
      </c>
      <c r="B87" s="150" t="s">
        <v>50</v>
      </c>
      <c r="C87" s="23"/>
      <c r="D87" s="23"/>
      <c r="F87" s="52"/>
      <c r="I87" s="4"/>
      <c r="J87" s="4"/>
      <c r="K87" s="24"/>
      <c r="L87" s="28"/>
    </row>
    <row r="88" spans="1:12" ht="22.5" customHeight="1" thickBot="1">
      <c r="A88" s="263" t="s">
        <v>1</v>
      </c>
      <c r="B88" s="264"/>
      <c r="C88" s="264"/>
      <c r="D88" s="264"/>
      <c r="E88" s="264"/>
      <c r="F88" s="264"/>
      <c r="G88" s="265"/>
      <c r="I88" s="4"/>
      <c r="J88" s="4"/>
      <c r="K88" s="24"/>
      <c r="L88" s="28"/>
    </row>
    <row r="89" spans="1:12" ht="57.75" customHeight="1">
      <c r="A89" s="243" t="s">
        <v>104</v>
      </c>
      <c r="B89" s="244"/>
      <c r="C89" s="247" t="s">
        <v>242</v>
      </c>
      <c r="D89" s="247"/>
      <c r="E89" s="247"/>
      <c r="F89" s="247"/>
      <c r="G89" s="248"/>
      <c r="I89" s="4"/>
      <c r="J89" s="4"/>
      <c r="K89" s="25"/>
      <c r="L89" s="25"/>
    </row>
    <row r="90" spans="1:12">
      <c r="A90" s="26"/>
      <c r="B90" s="4"/>
      <c r="C90" s="70"/>
      <c r="D90" s="70"/>
      <c r="E90" s="63"/>
      <c r="F90" s="63"/>
      <c r="G90" s="88"/>
      <c r="I90" s="4"/>
      <c r="J90" s="4"/>
      <c r="K90" s="25"/>
      <c r="L90" s="25"/>
    </row>
    <row r="91" spans="1:12">
      <c r="A91" s="26"/>
      <c r="B91" s="4"/>
      <c r="C91" s="23"/>
      <c r="D91" s="23"/>
      <c r="E91" s="52"/>
      <c r="F91" s="52"/>
      <c r="G91" s="88"/>
      <c r="I91" s="4"/>
      <c r="J91" s="4"/>
      <c r="K91" s="25"/>
      <c r="L91" s="25"/>
    </row>
    <row r="92" spans="1:12" ht="13.5" customHeight="1">
      <c r="A92" s="26"/>
      <c r="B92" s="4"/>
      <c r="C92" s="23"/>
      <c r="D92" s="23"/>
      <c r="E92" s="52"/>
      <c r="F92" s="52"/>
      <c r="G92" s="88"/>
      <c r="I92" s="4"/>
      <c r="J92" s="4"/>
      <c r="K92" s="25"/>
      <c r="L92" s="25"/>
    </row>
    <row r="93" spans="1:12">
      <c r="A93" s="26"/>
      <c r="B93" s="23"/>
      <c r="C93" s="23"/>
      <c r="D93" s="23"/>
      <c r="E93" s="63"/>
      <c r="F93" s="63"/>
      <c r="G93" s="88"/>
      <c r="I93" s="4"/>
      <c r="J93" s="4"/>
      <c r="K93" s="25"/>
      <c r="L93" s="25"/>
    </row>
    <row r="94" spans="1:12">
      <c r="A94" s="26"/>
      <c r="B94" s="23"/>
      <c r="C94" s="23"/>
      <c r="D94" s="23"/>
      <c r="E94" s="239"/>
      <c r="F94" s="239"/>
      <c r="G94" s="88"/>
      <c r="I94" s="4"/>
      <c r="J94" s="4"/>
      <c r="K94" s="25"/>
      <c r="L94" s="25"/>
    </row>
    <row r="95" spans="1:12">
      <c r="A95" s="26"/>
      <c r="B95" s="23"/>
      <c r="C95" s="23"/>
      <c r="D95" s="23"/>
      <c r="E95" s="239"/>
      <c r="F95" s="239"/>
      <c r="G95" s="88"/>
      <c r="I95" s="4"/>
      <c r="J95" s="4"/>
      <c r="K95" s="25"/>
      <c r="L95" s="25"/>
    </row>
    <row r="96" spans="1:12">
      <c r="A96" s="26"/>
      <c r="B96" s="70"/>
      <c r="C96" s="70"/>
      <c r="D96" s="70"/>
      <c r="E96" s="63"/>
      <c r="F96" s="63"/>
      <c r="G96" s="88"/>
      <c r="I96" s="4"/>
      <c r="J96" s="4"/>
      <c r="K96" s="24"/>
      <c r="L96" s="28"/>
    </row>
    <row r="97" spans="1:12">
      <c r="A97" s="26"/>
      <c r="B97" s="23"/>
      <c r="C97" s="23"/>
      <c r="D97" s="23"/>
      <c r="E97" s="63"/>
      <c r="F97" s="63"/>
      <c r="G97" s="88"/>
      <c r="I97" s="4"/>
      <c r="J97" s="4"/>
      <c r="K97" s="24"/>
      <c r="L97" s="28"/>
    </row>
    <row r="98" spans="1:12">
      <c r="A98" s="26"/>
      <c r="B98" s="23"/>
      <c r="C98" s="23"/>
      <c r="D98" s="23"/>
      <c r="E98" s="4"/>
      <c r="F98" s="4"/>
      <c r="G98" s="88"/>
      <c r="I98" s="4"/>
      <c r="J98" s="4"/>
      <c r="K98" s="24"/>
      <c r="L98" s="28"/>
    </row>
    <row r="99" spans="1:12" ht="13.5" customHeight="1">
      <c r="A99" s="26"/>
      <c r="B99" s="23"/>
      <c r="C99" s="23"/>
      <c r="D99" s="23"/>
      <c r="E99" s="4"/>
      <c r="F99" s="4"/>
      <c r="G99" s="88"/>
      <c r="I99" s="4"/>
      <c r="J99" s="4"/>
    </row>
    <row r="100" spans="1:12" ht="14.25" customHeight="1">
      <c r="A100" s="26"/>
      <c r="B100" s="86"/>
      <c r="C100" s="86"/>
      <c r="D100" s="86"/>
      <c r="E100" s="86"/>
      <c r="F100" s="67"/>
      <c r="G100" s="88"/>
      <c r="I100" s="25"/>
      <c r="J100" s="25"/>
      <c r="K100" s="24"/>
      <c r="L100" s="28"/>
    </row>
    <row r="101" spans="1:12" ht="206.25" customHeight="1" thickBot="1">
      <c r="A101" s="89"/>
      <c r="B101" s="90"/>
      <c r="C101" s="90"/>
      <c r="D101" s="90"/>
      <c r="E101" s="90"/>
      <c r="F101" s="90"/>
      <c r="G101" s="91"/>
      <c r="H101" s="4"/>
      <c r="I101" s="4"/>
      <c r="J101" s="4"/>
      <c r="K101" s="4"/>
      <c r="L101" s="4"/>
    </row>
    <row r="102" spans="1:12">
      <c r="E102" s="23"/>
      <c r="F102" s="23"/>
    </row>
    <row r="103" spans="1:12" ht="9.75" customHeight="1"/>
    <row r="104" spans="1:12" ht="18.75">
      <c r="A104" s="29" t="s">
        <v>22</v>
      </c>
      <c r="C104" s="29"/>
      <c r="D104" s="29"/>
    </row>
    <row r="105" spans="1:12" ht="13.5" customHeight="1">
      <c r="A105" s="250" t="s">
        <v>243</v>
      </c>
      <c r="B105" s="261"/>
      <c r="C105" s="261"/>
      <c r="D105" s="157" t="s">
        <v>151</v>
      </c>
      <c r="E105" s="87"/>
      <c r="F105" s="62"/>
    </row>
    <row r="106" spans="1:12">
      <c r="A106" s="261"/>
      <c r="B106" s="261"/>
      <c r="C106" s="261"/>
      <c r="D106" s="87"/>
      <c r="E106" s="87"/>
      <c r="F106" s="62"/>
    </row>
    <row r="107" spans="1:12">
      <c r="A107" s="261"/>
      <c r="B107" s="261"/>
      <c r="C107" s="261"/>
      <c r="D107" s="87"/>
      <c r="E107" s="87"/>
      <c r="F107" s="62"/>
    </row>
    <row r="108" spans="1:12">
      <c r="A108" s="261"/>
      <c r="B108" s="261"/>
      <c r="C108" s="261"/>
      <c r="D108" s="87"/>
      <c r="E108" s="87"/>
      <c r="F108" s="62"/>
    </row>
    <row r="109" spans="1:12">
      <c r="A109" s="261"/>
      <c r="B109" s="261"/>
      <c r="C109" s="261"/>
      <c r="D109" s="87"/>
      <c r="E109" s="87"/>
      <c r="F109" s="62"/>
    </row>
    <row r="110" spans="1:12">
      <c r="A110" s="261"/>
      <c r="B110" s="261"/>
      <c r="C110" s="261"/>
      <c r="D110" s="87"/>
      <c r="E110" s="87"/>
      <c r="F110" s="62"/>
    </row>
    <row r="111" spans="1:12" ht="4.5" customHeight="1">
      <c r="B111" s="48"/>
      <c r="C111" s="62"/>
      <c r="D111" s="62"/>
      <c r="E111" s="48"/>
      <c r="F111" s="62"/>
    </row>
    <row r="112" spans="1:12" ht="24.75" customHeight="1">
      <c r="A112" s="81" t="s">
        <v>57</v>
      </c>
      <c r="B112" s="4"/>
      <c r="C112" s="81"/>
      <c r="D112" s="81"/>
      <c r="E112" s="81"/>
      <c r="F112" s="81"/>
      <c r="G112" s="81"/>
      <c r="H112" s="81"/>
      <c r="I112" s="81"/>
      <c r="J112" s="81"/>
      <c r="K112" s="4"/>
      <c r="L112" s="4"/>
    </row>
    <row r="113" spans="2:12" ht="30.75" customHeight="1">
      <c r="E113" s="51"/>
      <c r="F113" s="81" t="s">
        <v>244</v>
      </c>
      <c r="G113" s="81"/>
      <c r="H113" s="82"/>
      <c r="I113" s="82"/>
      <c r="J113" s="51"/>
      <c r="K113" s="4"/>
      <c r="L113" s="4"/>
    </row>
    <row r="114" spans="2:12">
      <c r="B114" s="48"/>
      <c r="C114" s="62"/>
      <c r="D114" s="62"/>
      <c r="E114" s="48"/>
      <c r="F114" s="62"/>
    </row>
  </sheetData>
  <mergeCells count="32">
    <mergeCell ref="I86:J86"/>
    <mergeCell ref="A105:C110"/>
    <mergeCell ref="A12:B13"/>
    <mergeCell ref="A67:D69"/>
    <mergeCell ref="A88:G88"/>
    <mergeCell ref="A72:G72"/>
    <mergeCell ref="A25:G25"/>
    <mergeCell ref="D43:D44"/>
    <mergeCell ref="F43:F44"/>
    <mergeCell ref="G43:G44"/>
    <mergeCell ref="A52:B53"/>
    <mergeCell ref="C52:C53"/>
    <mergeCell ref="D52:D53"/>
    <mergeCell ref="F52:F53"/>
    <mergeCell ref="C43:C44"/>
    <mergeCell ref="D30:E30"/>
    <mergeCell ref="E3:G3"/>
    <mergeCell ref="A5:G7"/>
    <mergeCell ref="G52:G53"/>
    <mergeCell ref="G12:G13"/>
    <mergeCell ref="A89:B89"/>
    <mergeCell ref="A8:G8"/>
    <mergeCell ref="C89:G89"/>
    <mergeCell ref="A15:B16"/>
    <mergeCell ref="A27:B28"/>
    <mergeCell ref="A43:B44"/>
    <mergeCell ref="A41:G41"/>
    <mergeCell ref="C12:C13"/>
    <mergeCell ref="D12:D13"/>
    <mergeCell ref="F12:F13"/>
    <mergeCell ref="A65:G65"/>
    <mergeCell ref="A10:G10"/>
  </mergeCells>
  <phoneticPr fontId="2"/>
  <hyperlinks>
    <hyperlink ref="D105" r:id="rId1"/>
  </hyperlinks>
  <pageMargins left="0.39" right="0.2" top="0.55118110236220474" bottom="0.35433070866141736" header="0.31496062992125984" footer="0.31496062992125984"/>
  <pageSetup paperSize="9" scale="85" orientation="portrait" horizontalDpi="4294967293" copies="3" r:id="rId2"/>
  <headerFooter alignWithMargins="0"/>
  <rowBreaks count="1" manualBreakCount="1">
    <brk id="64" max="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7"/>
  <sheetViews>
    <sheetView topLeftCell="A42" workbookViewId="0">
      <selection activeCell="B42" sqref="B42:D42"/>
    </sheetView>
  </sheetViews>
  <sheetFormatPr defaultRowHeight="13.5"/>
  <cols>
    <col min="1" max="8" width="11.875" customWidth="1"/>
  </cols>
  <sheetData>
    <row r="1" spans="1:12" ht="32.25" customHeight="1">
      <c r="A1" s="42" t="s">
        <v>17</v>
      </c>
      <c r="G1" s="46" t="s">
        <v>12</v>
      </c>
    </row>
    <row r="2" spans="1:12" ht="16.5" customHeight="1">
      <c r="A2" s="42" t="s">
        <v>235</v>
      </c>
      <c r="F2" s="46"/>
    </row>
    <row r="3" spans="1:12" ht="19.5" customHeight="1">
      <c r="A3" s="282" t="s">
        <v>236</v>
      </c>
      <c r="B3" s="282"/>
      <c r="C3" s="282"/>
      <c r="D3" s="282"/>
      <c r="E3" s="282"/>
      <c r="F3" s="282"/>
      <c r="G3" s="282"/>
      <c r="H3" s="282"/>
    </row>
    <row r="4" spans="1:12" ht="19.5" customHeight="1">
      <c r="A4" s="103" t="s">
        <v>29</v>
      </c>
      <c r="B4" s="42"/>
      <c r="C4" s="42"/>
      <c r="D4" s="42"/>
    </row>
    <row r="5" spans="1:12" ht="14.25" thickBot="1">
      <c r="D5" s="97"/>
      <c r="E5" s="97"/>
      <c r="F5" s="97"/>
    </row>
    <row r="6" spans="1:12" ht="32.25" customHeight="1">
      <c r="C6" s="285" t="s">
        <v>14</v>
      </c>
      <c r="D6" s="287" t="s">
        <v>66</v>
      </c>
      <c r="E6" s="288"/>
      <c r="F6" s="98" t="s">
        <v>64</v>
      </c>
      <c r="G6" s="53"/>
      <c r="J6" s="4"/>
    </row>
    <row r="7" spans="1:12" ht="32.25" customHeight="1" thickBot="1">
      <c r="C7" s="286"/>
      <c r="D7" s="289" t="s">
        <v>65</v>
      </c>
      <c r="E7" s="290"/>
      <c r="F7" s="99" t="s">
        <v>15</v>
      </c>
      <c r="G7" s="44"/>
    </row>
    <row r="8" spans="1:12">
      <c r="A8" s="284" t="s">
        <v>16</v>
      </c>
      <c r="B8" s="284"/>
      <c r="C8" s="284"/>
      <c r="D8" s="284"/>
      <c r="E8" s="284"/>
      <c r="F8" s="284"/>
      <c r="G8" s="284"/>
      <c r="H8" s="284"/>
    </row>
    <row r="9" spans="1:12" ht="7.5" customHeight="1" thickBot="1"/>
    <row r="10" spans="1:12" ht="13.5" customHeight="1" thickBot="1">
      <c r="A10" s="269" t="s">
        <v>105</v>
      </c>
      <c r="B10" s="270"/>
      <c r="C10" s="270"/>
      <c r="D10" s="270"/>
      <c r="E10" s="270"/>
      <c r="F10" s="270"/>
      <c r="G10" s="270"/>
      <c r="H10" s="271"/>
    </row>
    <row r="11" spans="1:12" ht="6" customHeight="1">
      <c r="A11" s="94"/>
      <c r="B11" s="94"/>
      <c r="C11" s="94"/>
      <c r="D11" s="94"/>
      <c r="E11" s="94"/>
      <c r="F11" s="94"/>
      <c r="G11" s="94"/>
      <c r="H11" s="94"/>
    </row>
    <row r="12" spans="1:12" ht="22.5" customHeight="1">
      <c r="A12" t="s">
        <v>152</v>
      </c>
      <c r="E12" s="101" t="s">
        <v>67</v>
      </c>
      <c r="F12" s="100"/>
      <c r="G12" s="101" t="s">
        <v>68</v>
      </c>
      <c r="H12" s="100"/>
    </row>
    <row r="13" spans="1:12" ht="22.5" customHeight="1">
      <c r="C13" s="53"/>
      <c r="E13" s="1"/>
      <c r="F13" s="43" t="s">
        <v>13</v>
      </c>
      <c r="G13" s="1"/>
      <c r="H13" s="43" t="s">
        <v>13</v>
      </c>
    </row>
    <row r="14" spans="1:12" ht="11.25" customHeight="1">
      <c r="C14" s="44"/>
    </row>
    <row r="15" spans="1:12" ht="22.5" customHeight="1">
      <c r="A15" t="s">
        <v>153</v>
      </c>
      <c r="E15" s="160"/>
      <c r="F15" s="160"/>
      <c r="G15" s="160"/>
      <c r="H15" s="160"/>
    </row>
    <row r="16" spans="1:12" ht="22.5" customHeight="1">
      <c r="B16" s="96">
        <v>1</v>
      </c>
      <c r="C16" s="11"/>
      <c r="D16" s="43" t="s">
        <v>60</v>
      </c>
      <c r="F16" s="167" t="s">
        <v>154</v>
      </c>
      <c r="G16" s="161"/>
      <c r="H16" s="162"/>
      <c r="L16" s="4"/>
    </row>
    <row r="17" spans="1:8" ht="22.5" customHeight="1">
      <c r="B17" s="96">
        <v>2</v>
      </c>
      <c r="C17" s="11"/>
      <c r="D17" s="43" t="s">
        <v>60</v>
      </c>
      <c r="F17" s="163"/>
      <c r="G17" s="4"/>
      <c r="H17" s="164"/>
    </row>
    <row r="18" spans="1:8" ht="22.5" customHeight="1">
      <c r="B18" s="96">
        <v>3</v>
      </c>
      <c r="C18" s="11"/>
      <c r="D18" s="43" t="s">
        <v>60</v>
      </c>
      <c r="F18" s="163"/>
      <c r="G18" s="4"/>
      <c r="H18" s="164"/>
    </row>
    <row r="19" spans="1:8" ht="22.5" customHeight="1">
      <c r="B19" s="96">
        <v>4</v>
      </c>
      <c r="C19" s="11"/>
      <c r="D19" s="43" t="s">
        <v>60</v>
      </c>
      <c r="F19" s="163"/>
      <c r="G19" s="4"/>
      <c r="H19" s="164"/>
    </row>
    <row r="20" spans="1:8" ht="22.5" customHeight="1">
      <c r="B20" s="96">
        <v>5</v>
      </c>
      <c r="C20" s="11"/>
      <c r="D20" s="43" t="s">
        <v>60</v>
      </c>
      <c r="F20" s="158"/>
      <c r="G20" s="165"/>
      <c r="H20" s="166"/>
    </row>
    <row r="21" spans="1:8" ht="8.25" customHeight="1" thickBot="1">
      <c r="D21" s="95"/>
      <c r="F21" s="53"/>
      <c r="G21" s="4"/>
      <c r="H21" s="44"/>
    </row>
    <row r="22" spans="1:8" ht="13.5" customHeight="1" thickBot="1">
      <c r="A22" s="269" t="s">
        <v>42</v>
      </c>
      <c r="B22" s="270"/>
      <c r="C22" s="270"/>
      <c r="D22" s="270"/>
      <c r="E22" s="270"/>
      <c r="F22" s="270"/>
      <c r="G22" s="270"/>
      <c r="H22" s="271"/>
    </row>
    <row r="23" spans="1:8" ht="24.75" customHeight="1">
      <c r="A23" s="268" t="s">
        <v>61</v>
      </c>
      <c r="B23" s="268"/>
      <c r="C23" s="268"/>
      <c r="D23" s="268"/>
      <c r="E23" s="268"/>
      <c r="F23" s="268"/>
      <c r="G23" s="268"/>
      <c r="H23" s="268"/>
    </row>
    <row r="24" spans="1:8" ht="30" customHeight="1">
      <c r="B24" s="273" t="s">
        <v>71</v>
      </c>
      <c r="C24" s="273"/>
      <c r="D24" s="273"/>
      <c r="E24" s="104"/>
      <c r="F24" s="273" t="s">
        <v>62</v>
      </c>
      <c r="G24" s="273"/>
      <c r="H24" s="273"/>
    </row>
    <row r="25" spans="1:8" ht="22.5" customHeight="1">
      <c r="B25" s="96">
        <v>1</v>
      </c>
      <c r="C25" s="11"/>
      <c r="D25" s="43" t="s">
        <v>60</v>
      </c>
      <c r="F25" s="96">
        <v>1</v>
      </c>
      <c r="G25" s="11"/>
      <c r="H25" s="43" t="s">
        <v>60</v>
      </c>
    </row>
    <row r="26" spans="1:8" ht="22.5" customHeight="1">
      <c r="B26" s="96">
        <v>2</v>
      </c>
      <c r="C26" s="11"/>
      <c r="D26" s="43" t="s">
        <v>60</v>
      </c>
      <c r="F26" s="96">
        <v>2</v>
      </c>
      <c r="G26" s="106"/>
      <c r="H26" s="43" t="s">
        <v>60</v>
      </c>
    </row>
    <row r="27" spans="1:8" ht="22.5" customHeight="1">
      <c r="B27" s="96">
        <v>3</v>
      </c>
      <c r="C27" s="11"/>
      <c r="D27" s="43" t="s">
        <v>60</v>
      </c>
      <c r="F27" s="96">
        <v>3</v>
      </c>
      <c r="G27" s="11"/>
      <c r="H27" s="43" t="s">
        <v>60</v>
      </c>
    </row>
    <row r="28" spans="1:8" ht="22.5" customHeight="1">
      <c r="A28" s="283" t="s">
        <v>72</v>
      </c>
      <c r="B28" s="283"/>
      <c r="C28" s="283"/>
      <c r="D28" s="283"/>
      <c r="F28" s="96">
        <v>4</v>
      </c>
      <c r="G28" s="11"/>
      <c r="H28" s="43" t="s">
        <v>60</v>
      </c>
    </row>
    <row r="29" spans="1:8" ht="22.5" customHeight="1">
      <c r="B29" s="96">
        <v>1</v>
      </c>
      <c r="C29" s="105"/>
      <c r="D29" s="43" t="s">
        <v>60</v>
      </c>
      <c r="F29" s="96">
        <v>5</v>
      </c>
      <c r="G29" s="11"/>
      <c r="H29" s="43" t="s">
        <v>60</v>
      </c>
    </row>
    <row r="30" spans="1:8" ht="22.5" customHeight="1">
      <c r="B30" s="96">
        <v>2</v>
      </c>
      <c r="C30" s="105"/>
      <c r="D30" s="43" t="s">
        <v>60</v>
      </c>
    </row>
    <row r="31" spans="1:8" ht="22.5" customHeight="1">
      <c r="A31" s="83"/>
      <c r="B31" s="96">
        <v>3</v>
      </c>
      <c r="C31" s="105"/>
      <c r="D31" s="43" t="s">
        <v>60</v>
      </c>
      <c r="E31" s="104"/>
      <c r="F31" s="272" t="s">
        <v>155</v>
      </c>
      <c r="G31" s="272"/>
      <c r="H31" s="272"/>
    </row>
    <row r="32" spans="1:8" ht="22.5" customHeight="1">
      <c r="A32" s="53"/>
      <c r="B32" s="96">
        <v>4</v>
      </c>
      <c r="C32" s="105"/>
      <c r="D32" s="43" t="s">
        <v>60</v>
      </c>
      <c r="E32" s="44"/>
      <c r="F32" s="272"/>
      <c r="G32" s="272"/>
      <c r="H32" s="272"/>
    </row>
    <row r="33" spans="1:8" ht="22.5" customHeight="1">
      <c r="A33" s="53"/>
      <c r="B33" s="96">
        <v>5</v>
      </c>
      <c r="C33" s="105"/>
      <c r="D33" s="43" t="s">
        <v>60</v>
      </c>
      <c r="E33" s="44"/>
      <c r="F33" s="96">
        <v>1</v>
      </c>
      <c r="G33" s="11"/>
      <c r="H33" s="43" t="s">
        <v>60</v>
      </c>
    </row>
    <row r="34" spans="1:8" ht="22.5" customHeight="1">
      <c r="A34" s="53"/>
      <c r="E34" s="44"/>
      <c r="F34" s="96">
        <v>2</v>
      </c>
      <c r="G34" s="106"/>
      <c r="H34" s="43" t="s">
        <v>60</v>
      </c>
    </row>
    <row r="35" spans="1:8" ht="22.5" customHeight="1">
      <c r="A35" s="53"/>
      <c r="E35" s="44"/>
      <c r="F35" s="96">
        <v>3</v>
      </c>
      <c r="G35" s="11"/>
      <c r="H35" s="43" t="s">
        <v>60</v>
      </c>
    </row>
    <row r="36" spans="1:8" ht="22.5" customHeight="1">
      <c r="A36" s="53"/>
      <c r="E36" s="44"/>
      <c r="F36" s="96">
        <v>4</v>
      </c>
      <c r="G36" s="11"/>
      <c r="H36" s="43" t="s">
        <v>60</v>
      </c>
    </row>
    <row r="37" spans="1:8" ht="22.5" customHeight="1" thickBot="1">
      <c r="A37" s="53"/>
      <c r="E37" s="44"/>
      <c r="F37" s="96">
        <v>5</v>
      </c>
      <c r="G37" s="11"/>
      <c r="H37" s="43" t="s">
        <v>60</v>
      </c>
    </row>
    <row r="38" spans="1:8" ht="13.5" customHeight="1" thickBot="1">
      <c r="A38" s="269" t="s">
        <v>156</v>
      </c>
      <c r="B38" s="270"/>
      <c r="C38" s="270"/>
      <c r="D38" s="270"/>
      <c r="E38" s="270"/>
      <c r="F38" s="270"/>
      <c r="G38" s="270"/>
      <c r="H38" s="271"/>
    </row>
    <row r="39" spans="1:8" ht="12.75" customHeight="1">
      <c r="A39" s="168"/>
      <c r="B39" s="168"/>
      <c r="C39" s="168"/>
      <c r="D39" s="168"/>
      <c r="E39" s="94"/>
      <c r="F39" s="94"/>
      <c r="G39" s="94"/>
      <c r="H39" s="94"/>
    </row>
    <row r="40" spans="1:8" ht="22.5" customHeight="1">
      <c r="A40" s="275" t="s">
        <v>157</v>
      </c>
      <c r="B40" s="276"/>
      <c r="C40" s="276"/>
      <c r="D40" s="277"/>
      <c r="E40" s="101" t="s">
        <v>67</v>
      </c>
      <c r="F40" s="100"/>
      <c r="G40" s="101" t="s">
        <v>68</v>
      </c>
      <c r="H40" s="100"/>
    </row>
    <row r="41" spans="1:8" ht="22.5" customHeight="1">
      <c r="A41" s="278"/>
      <c r="B41" s="273"/>
      <c r="C41" s="273"/>
      <c r="D41" s="279"/>
      <c r="E41" s="1"/>
      <c r="F41" s="43" t="s">
        <v>13</v>
      </c>
      <c r="G41" s="1"/>
      <c r="H41" s="43" t="s">
        <v>13</v>
      </c>
    </row>
    <row r="42" spans="1:8" ht="24.75" customHeight="1">
      <c r="A42" s="170"/>
      <c r="B42" s="273" t="s">
        <v>158</v>
      </c>
      <c r="C42" s="273"/>
      <c r="D42" s="273"/>
      <c r="E42" s="170"/>
      <c r="F42" s="170"/>
      <c r="G42" s="170"/>
      <c r="H42" s="170"/>
    </row>
    <row r="43" spans="1:8" ht="22.5" customHeight="1">
      <c r="B43" s="280" t="s">
        <v>159</v>
      </c>
      <c r="C43" s="281"/>
      <c r="D43" s="43" t="s">
        <v>60</v>
      </c>
      <c r="E43" s="104"/>
      <c r="F43" s="274"/>
      <c r="G43" s="274"/>
      <c r="H43" s="274"/>
    </row>
    <row r="44" spans="1:8" ht="22.5" customHeight="1">
      <c r="B44" s="280" t="s">
        <v>160</v>
      </c>
      <c r="C44" s="281"/>
      <c r="D44" s="43" t="s">
        <v>60</v>
      </c>
    </row>
    <row r="45" spans="1:8" ht="22.5" customHeight="1">
      <c r="B45" s="280" t="s">
        <v>161</v>
      </c>
      <c r="C45" s="281"/>
      <c r="D45" s="43" t="s">
        <v>60</v>
      </c>
    </row>
    <row r="46" spans="1:8" ht="22.5" customHeight="1">
      <c r="B46" s="280" t="s">
        <v>162</v>
      </c>
      <c r="C46" s="281"/>
      <c r="D46" s="43" t="s">
        <v>60</v>
      </c>
    </row>
    <row r="47" spans="1:8" ht="22.5" customHeight="1">
      <c r="A47" s="148"/>
      <c r="B47" s="280" t="s">
        <v>163</v>
      </c>
      <c r="C47" s="281"/>
      <c r="D47" s="43" t="s">
        <v>60</v>
      </c>
    </row>
    <row r="48" spans="1:8" ht="22.5" customHeight="1">
      <c r="A48" s="148"/>
      <c r="B48" s="53"/>
      <c r="C48" s="4"/>
      <c r="D48" s="44"/>
      <c r="E48" s="4"/>
    </row>
    <row r="49" spans="1:8" ht="22.5" customHeight="1">
      <c r="A49" s="275" t="s">
        <v>164</v>
      </c>
      <c r="B49" s="276"/>
      <c r="C49" s="276"/>
      <c r="D49" s="277"/>
      <c r="E49" s="101" t="s">
        <v>67</v>
      </c>
      <c r="F49" s="100"/>
      <c r="G49" s="101" t="s">
        <v>68</v>
      </c>
      <c r="H49" s="100"/>
    </row>
    <row r="50" spans="1:8" ht="22.5" customHeight="1">
      <c r="A50" s="278"/>
      <c r="B50" s="273"/>
      <c r="C50" s="273"/>
      <c r="D50" s="279"/>
      <c r="E50" s="1"/>
      <c r="F50" s="43" t="s">
        <v>13</v>
      </c>
      <c r="G50" s="1"/>
      <c r="H50" s="43" t="s">
        <v>13</v>
      </c>
    </row>
    <row r="51" spans="1:8" ht="24.75" customHeight="1">
      <c r="A51" s="170"/>
      <c r="B51" s="273" t="s">
        <v>158</v>
      </c>
      <c r="C51" s="273"/>
      <c r="D51" s="273"/>
      <c r="E51" s="170"/>
      <c r="F51" s="170"/>
      <c r="G51" s="170"/>
      <c r="H51" s="170"/>
    </row>
    <row r="52" spans="1:8" ht="22.5" customHeight="1">
      <c r="B52" s="280" t="s">
        <v>159</v>
      </c>
      <c r="C52" s="281"/>
      <c r="D52" s="43" t="s">
        <v>60</v>
      </c>
      <c r="E52" s="104"/>
      <c r="F52" s="274"/>
      <c r="G52" s="274"/>
      <c r="H52" s="274"/>
    </row>
    <row r="53" spans="1:8" ht="22.5" customHeight="1">
      <c r="B53" s="280" t="s">
        <v>160</v>
      </c>
      <c r="C53" s="281"/>
      <c r="D53" s="43" t="s">
        <v>60</v>
      </c>
    </row>
    <row r="54" spans="1:8" ht="22.5" customHeight="1">
      <c r="B54" s="280" t="s">
        <v>161</v>
      </c>
      <c r="C54" s="281"/>
      <c r="D54" s="43" t="s">
        <v>60</v>
      </c>
    </row>
    <row r="55" spans="1:8" ht="22.5" customHeight="1">
      <c r="B55" s="280" t="s">
        <v>162</v>
      </c>
      <c r="C55" s="281"/>
      <c r="D55" s="43" t="s">
        <v>60</v>
      </c>
    </row>
    <row r="56" spans="1:8" ht="22.5" customHeight="1">
      <c r="A56" s="148"/>
      <c r="B56" s="280" t="s">
        <v>163</v>
      </c>
      <c r="C56" s="281"/>
      <c r="D56" s="43" t="s">
        <v>60</v>
      </c>
    </row>
    <row r="57" spans="1:8" ht="22.5" customHeight="1">
      <c r="B57" s="280" t="s">
        <v>165</v>
      </c>
      <c r="C57" s="281"/>
      <c r="D57" s="159" t="s">
        <v>60</v>
      </c>
    </row>
    <row r="58" spans="1:8" ht="22.5" customHeight="1">
      <c r="B58" s="280" t="s">
        <v>166</v>
      </c>
      <c r="C58" s="281"/>
      <c r="D58" s="43" t="s">
        <v>60</v>
      </c>
    </row>
    <row r="59" spans="1:8" ht="9.75" customHeight="1" thickBot="1">
      <c r="B59" s="53"/>
      <c r="C59" s="53"/>
      <c r="D59" s="44"/>
    </row>
    <row r="60" spans="1:8" ht="13.5" customHeight="1" thickBot="1">
      <c r="A60" s="269" t="s">
        <v>130</v>
      </c>
      <c r="B60" s="270"/>
      <c r="C60" s="270"/>
      <c r="D60" s="270"/>
      <c r="E60" s="270"/>
      <c r="F60" s="270"/>
      <c r="G60" s="270"/>
      <c r="H60" s="271"/>
    </row>
    <row r="61" spans="1:8" ht="22.5" customHeight="1">
      <c r="A61" s="291" t="s">
        <v>167</v>
      </c>
      <c r="B61" s="291"/>
      <c r="C61" s="291"/>
      <c r="D61" s="291"/>
      <c r="E61" s="94"/>
      <c r="F61" s="94"/>
      <c r="G61" s="94"/>
      <c r="H61" s="94"/>
    </row>
    <row r="62" spans="1:8" ht="22.5" customHeight="1">
      <c r="A62" s="272"/>
      <c r="B62" s="272"/>
      <c r="C62" s="272"/>
      <c r="D62" s="272"/>
      <c r="E62" s="94"/>
      <c r="F62" s="94"/>
      <c r="G62" s="94"/>
      <c r="H62" s="94"/>
    </row>
    <row r="63" spans="1:8" ht="45.75" customHeight="1" thickBot="1">
      <c r="A63" s="94"/>
      <c r="B63" s="94"/>
      <c r="C63" s="94"/>
      <c r="D63" s="94"/>
      <c r="E63" s="94"/>
      <c r="F63" s="94"/>
      <c r="G63" s="94"/>
      <c r="H63" s="94"/>
    </row>
    <row r="64" spans="1:8" ht="13.5" customHeight="1" thickBot="1">
      <c r="A64" s="269" t="s">
        <v>51</v>
      </c>
      <c r="B64" s="270"/>
      <c r="C64" s="270"/>
      <c r="D64" s="270"/>
      <c r="E64" s="270"/>
      <c r="F64" s="270"/>
      <c r="G64" s="270"/>
      <c r="H64" s="271"/>
    </row>
    <row r="65" spans="1:8" ht="22.5" customHeight="1">
      <c r="A65" s="268" t="s">
        <v>73</v>
      </c>
      <c r="B65" s="268"/>
      <c r="C65" s="268"/>
      <c r="D65" s="268"/>
      <c r="E65" s="268"/>
      <c r="F65" s="268"/>
      <c r="G65" s="268"/>
      <c r="H65" s="268"/>
    </row>
    <row r="66" spans="1:8" ht="34.5" customHeight="1">
      <c r="B66" s="108" t="s">
        <v>70</v>
      </c>
      <c r="C66" s="107"/>
      <c r="D66" s="107"/>
      <c r="F66" s="109" t="s">
        <v>69</v>
      </c>
    </row>
    <row r="67" spans="1:8" ht="22.5" customHeight="1">
      <c r="B67" s="96">
        <v>1</v>
      </c>
      <c r="C67" s="11"/>
      <c r="D67" s="43" t="s">
        <v>60</v>
      </c>
      <c r="F67" s="96">
        <v>1</v>
      </c>
      <c r="G67" s="11"/>
      <c r="H67" s="43" t="s">
        <v>60</v>
      </c>
    </row>
    <row r="68" spans="1:8" ht="22.5" customHeight="1">
      <c r="B68" s="96">
        <v>2</v>
      </c>
      <c r="C68" s="11"/>
      <c r="D68" s="43" t="s">
        <v>60</v>
      </c>
      <c r="F68" s="96">
        <v>2</v>
      </c>
      <c r="G68" s="11"/>
      <c r="H68" s="43" t="s">
        <v>60</v>
      </c>
    </row>
    <row r="69" spans="1:8" ht="22.5" customHeight="1">
      <c r="B69" s="96">
        <v>3</v>
      </c>
      <c r="C69" s="11"/>
      <c r="D69" s="43" t="s">
        <v>60</v>
      </c>
      <c r="F69" s="96">
        <v>3</v>
      </c>
      <c r="G69" s="11"/>
      <c r="H69" s="43" t="s">
        <v>60</v>
      </c>
    </row>
    <row r="70" spans="1:8" ht="22.5" customHeight="1"/>
    <row r="71" spans="1:8" ht="26.25" customHeight="1">
      <c r="B71" s="108" t="s">
        <v>237</v>
      </c>
      <c r="C71" s="102"/>
      <c r="D71" s="102"/>
    </row>
    <row r="72" spans="1:8" ht="22.5" customHeight="1">
      <c r="B72" s="96">
        <v>1</v>
      </c>
      <c r="C72" s="11"/>
      <c r="D72" s="43" t="s">
        <v>60</v>
      </c>
    </row>
    <row r="73" spans="1:8" ht="22.5" customHeight="1">
      <c r="B73" s="96">
        <v>2</v>
      </c>
      <c r="C73" s="11"/>
      <c r="D73" s="43" t="s">
        <v>60</v>
      </c>
    </row>
    <row r="74" spans="1:8" ht="9" customHeight="1" thickBot="1"/>
    <row r="75" spans="1:8" ht="13.5" customHeight="1" thickBot="1">
      <c r="A75" s="269" t="s">
        <v>59</v>
      </c>
      <c r="B75" s="270"/>
      <c r="C75" s="270"/>
      <c r="D75" s="270"/>
      <c r="E75" s="270"/>
      <c r="F75" s="270"/>
      <c r="G75" s="270"/>
      <c r="H75" s="271"/>
    </row>
    <row r="76" spans="1:8" ht="22.5" customHeight="1"/>
    <row r="77" spans="1:8" ht="22.5" customHeight="1">
      <c r="A77" s="267" t="s">
        <v>89</v>
      </c>
      <c r="B77" s="267"/>
      <c r="C77" s="267"/>
      <c r="D77" s="267"/>
      <c r="E77" s="267"/>
      <c r="F77" s="267"/>
      <c r="G77" s="267"/>
      <c r="H77" s="267"/>
    </row>
    <row r="78" spans="1:8" ht="22.5" customHeight="1">
      <c r="A78" t="s">
        <v>63</v>
      </c>
    </row>
    <row r="79" spans="1:8" ht="22.5" customHeight="1"/>
    <row r="80" spans="1:8" ht="22.5" customHeight="1"/>
    <row r="82" spans="1:1" ht="31.5" customHeight="1"/>
    <row r="87" spans="1:1">
      <c r="A87" s="80"/>
    </row>
  </sheetData>
  <mergeCells count="37">
    <mergeCell ref="B47:C47"/>
    <mergeCell ref="B52:C52"/>
    <mergeCell ref="B58:C58"/>
    <mergeCell ref="A60:H60"/>
    <mergeCell ref="A61:D62"/>
    <mergeCell ref="B53:C53"/>
    <mergeCell ref="B54:C54"/>
    <mergeCell ref="B55:C55"/>
    <mergeCell ref="B56:C56"/>
    <mergeCell ref="B57:C57"/>
    <mergeCell ref="A3:H3"/>
    <mergeCell ref="A23:H23"/>
    <mergeCell ref="F24:H24"/>
    <mergeCell ref="A28:D28"/>
    <mergeCell ref="B24:D24"/>
    <mergeCell ref="A8:H8"/>
    <mergeCell ref="A10:H10"/>
    <mergeCell ref="A22:H22"/>
    <mergeCell ref="C6:C7"/>
    <mergeCell ref="D6:E6"/>
    <mergeCell ref="D7:E7"/>
    <mergeCell ref="A77:H77"/>
    <mergeCell ref="A65:H65"/>
    <mergeCell ref="A64:H64"/>
    <mergeCell ref="A75:H75"/>
    <mergeCell ref="F31:H32"/>
    <mergeCell ref="A38:H38"/>
    <mergeCell ref="B42:D42"/>
    <mergeCell ref="F43:H43"/>
    <mergeCell ref="A40:D41"/>
    <mergeCell ref="A49:D50"/>
    <mergeCell ref="B51:D51"/>
    <mergeCell ref="F52:H52"/>
    <mergeCell ref="B43:C43"/>
    <mergeCell ref="B44:C44"/>
    <mergeCell ref="B45:C45"/>
    <mergeCell ref="B46:C46"/>
  </mergeCells>
  <phoneticPr fontId="2"/>
  <pageMargins left="0.43307086614173229" right="3.937007874015748E-2" top="0.17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workbookViewId="0">
      <selection activeCell="D40" sqref="D40"/>
    </sheetView>
  </sheetViews>
  <sheetFormatPr defaultRowHeight="13.5"/>
  <cols>
    <col min="1" max="2" width="4" customWidth="1"/>
    <col min="3" max="3" width="28.875" customWidth="1"/>
    <col min="4" max="4" width="32.375" customWidth="1"/>
    <col min="5" max="5" width="4.875" customWidth="1"/>
    <col min="6" max="6" width="3.75" customWidth="1"/>
  </cols>
  <sheetData>
    <row r="1" spans="1:11" ht="25.5" customHeight="1" thickBot="1">
      <c r="A1" s="332" t="s">
        <v>18</v>
      </c>
      <c r="B1" s="332"/>
      <c r="C1" s="332"/>
      <c r="D1" s="332"/>
      <c r="E1" s="332"/>
      <c r="F1" s="332"/>
      <c r="G1" s="332"/>
      <c r="H1" s="332"/>
    </row>
    <row r="2" spans="1:11" ht="25.5" customHeight="1" thickBot="1">
      <c r="A2" s="337" t="s">
        <v>9</v>
      </c>
      <c r="B2" s="338"/>
      <c r="C2" s="338"/>
      <c r="D2" s="338"/>
      <c r="E2" s="339"/>
      <c r="F2" s="117" t="s">
        <v>21</v>
      </c>
      <c r="G2" s="225" t="s">
        <v>8</v>
      </c>
    </row>
    <row r="3" spans="1:11" ht="15" customHeight="1">
      <c r="A3" s="344" t="s">
        <v>23</v>
      </c>
      <c r="B3" s="345"/>
      <c r="C3" s="324" t="s">
        <v>175</v>
      </c>
      <c r="D3" s="325"/>
      <c r="E3" s="224" t="s">
        <v>74</v>
      </c>
      <c r="F3" s="116">
        <v>1</v>
      </c>
      <c r="G3" s="113"/>
    </row>
    <row r="4" spans="1:11" ht="15" customHeight="1" thickBot="1">
      <c r="A4" s="346"/>
      <c r="B4" s="347"/>
      <c r="C4" s="326"/>
      <c r="D4" s="327"/>
      <c r="E4" s="185" t="s">
        <v>75</v>
      </c>
      <c r="F4" s="186">
        <v>2</v>
      </c>
      <c r="G4" s="112"/>
    </row>
    <row r="5" spans="1:11" ht="15" customHeight="1">
      <c r="A5" s="304" t="s">
        <v>79</v>
      </c>
      <c r="B5" s="305"/>
      <c r="C5" s="312" t="s">
        <v>174</v>
      </c>
      <c r="D5" s="176" t="s">
        <v>168</v>
      </c>
      <c r="E5" s="187"/>
      <c r="F5" s="177">
        <v>1</v>
      </c>
      <c r="G5" s="184"/>
    </row>
    <row r="6" spans="1:11" ht="15" customHeight="1">
      <c r="A6" s="306"/>
      <c r="B6" s="307"/>
      <c r="C6" s="313"/>
      <c r="D6" s="6" t="s">
        <v>107</v>
      </c>
      <c r="E6" s="118"/>
      <c r="F6" s="114">
        <v>2</v>
      </c>
      <c r="G6" s="111"/>
    </row>
    <row r="7" spans="1:11" ht="15" customHeight="1">
      <c r="A7" s="306"/>
      <c r="B7" s="307"/>
      <c r="C7" s="298"/>
      <c r="D7" s="124" t="s">
        <v>108</v>
      </c>
      <c r="E7" s="118"/>
      <c r="F7" s="114">
        <v>3</v>
      </c>
      <c r="G7" s="111"/>
    </row>
    <row r="8" spans="1:11" ht="15" customHeight="1">
      <c r="A8" s="306"/>
      <c r="B8" s="307"/>
      <c r="C8" s="314" t="s">
        <v>176</v>
      </c>
      <c r="D8" s="314" t="s">
        <v>113</v>
      </c>
      <c r="E8" s="316"/>
      <c r="F8" s="116" t="s">
        <v>159</v>
      </c>
      <c r="G8" s="113"/>
    </row>
    <row r="9" spans="1:11" ht="15" customHeight="1">
      <c r="A9" s="306"/>
      <c r="B9" s="307"/>
      <c r="C9" s="300"/>
      <c r="D9" s="300" t="s">
        <v>114</v>
      </c>
      <c r="E9" s="280"/>
      <c r="F9" s="114" t="s">
        <v>160</v>
      </c>
      <c r="G9" s="111"/>
    </row>
    <row r="10" spans="1:11" ht="15" customHeight="1">
      <c r="A10" s="306"/>
      <c r="B10" s="307"/>
      <c r="C10" s="300"/>
      <c r="D10" s="300" t="s">
        <v>115</v>
      </c>
      <c r="E10" s="280"/>
      <c r="F10" s="114" t="s">
        <v>161</v>
      </c>
      <c r="G10" s="111"/>
    </row>
    <row r="11" spans="1:11" ht="15" customHeight="1">
      <c r="A11" s="306"/>
      <c r="B11" s="307"/>
      <c r="C11" s="300"/>
      <c r="D11" s="301" t="s">
        <v>116</v>
      </c>
      <c r="E11" s="302"/>
      <c r="F11" s="114" t="s">
        <v>162</v>
      </c>
      <c r="G11" s="111"/>
    </row>
    <row r="12" spans="1:11" ht="15" customHeight="1" thickBot="1">
      <c r="A12" s="308"/>
      <c r="B12" s="309"/>
      <c r="C12" s="315"/>
      <c r="D12" s="317" t="s">
        <v>118</v>
      </c>
      <c r="E12" s="318"/>
      <c r="F12" s="115" t="s">
        <v>163</v>
      </c>
      <c r="G12" s="112"/>
    </row>
    <row r="13" spans="1:11" ht="15" customHeight="1">
      <c r="A13" s="348" t="s">
        <v>82</v>
      </c>
      <c r="B13" s="297" t="s">
        <v>76</v>
      </c>
      <c r="C13" s="314" t="s">
        <v>80</v>
      </c>
      <c r="D13" s="173" t="s">
        <v>34</v>
      </c>
      <c r="E13" s="152"/>
      <c r="F13" s="116">
        <v>1</v>
      </c>
      <c r="G13" s="113"/>
    </row>
    <row r="14" spans="1:11" ht="15" customHeight="1">
      <c r="A14" s="348"/>
      <c r="B14" s="336"/>
      <c r="C14" s="300"/>
      <c r="D14" s="122" t="s">
        <v>35</v>
      </c>
      <c r="E14" s="118"/>
      <c r="F14" s="114">
        <v>2</v>
      </c>
      <c r="G14" s="111"/>
    </row>
    <row r="15" spans="1:11" ht="15" customHeight="1">
      <c r="A15" s="348"/>
      <c r="B15" s="336"/>
      <c r="C15" s="300"/>
      <c r="D15" s="122" t="s">
        <v>36</v>
      </c>
      <c r="E15" s="219"/>
      <c r="F15" s="114">
        <v>3</v>
      </c>
      <c r="G15" s="111"/>
      <c r="K15" s="49"/>
    </row>
    <row r="16" spans="1:11" ht="15" customHeight="1">
      <c r="A16" s="348"/>
      <c r="B16" s="336"/>
      <c r="C16" s="314" t="s">
        <v>81</v>
      </c>
      <c r="D16" s="5" t="s">
        <v>38</v>
      </c>
      <c r="E16" s="119"/>
      <c r="F16" s="116">
        <v>1</v>
      </c>
      <c r="G16" s="113"/>
    </row>
    <row r="17" spans="1:9" ht="15" customHeight="1">
      <c r="A17" s="348"/>
      <c r="B17" s="336"/>
      <c r="C17" s="300"/>
      <c r="D17" s="123" t="s">
        <v>39</v>
      </c>
      <c r="E17" s="118"/>
      <c r="F17" s="114">
        <v>2</v>
      </c>
      <c r="G17" s="111"/>
    </row>
    <row r="18" spans="1:9" ht="15" customHeight="1">
      <c r="A18" s="348"/>
      <c r="B18" s="336"/>
      <c r="C18" s="300"/>
      <c r="D18" s="6" t="s">
        <v>41</v>
      </c>
      <c r="E18" s="118"/>
      <c r="F18" s="114">
        <v>3</v>
      </c>
      <c r="G18" s="111"/>
    </row>
    <row r="19" spans="1:9" ht="15" customHeight="1">
      <c r="A19" s="348"/>
      <c r="B19" s="336"/>
      <c r="C19" s="300"/>
      <c r="D19" s="6" t="s">
        <v>40</v>
      </c>
      <c r="E19" s="118"/>
      <c r="F19" s="114">
        <v>4</v>
      </c>
      <c r="G19" s="111"/>
    </row>
    <row r="20" spans="1:9" ht="15" customHeight="1">
      <c r="A20" s="348"/>
      <c r="B20" s="336"/>
      <c r="C20" s="300"/>
      <c r="D20" s="121" t="s">
        <v>32</v>
      </c>
      <c r="E20" s="118"/>
      <c r="F20" s="114">
        <v>5</v>
      </c>
      <c r="G20" s="111"/>
    </row>
    <row r="21" spans="1:9" ht="15" customHeight="1">
      <c r="A21" s="348"/>
      <c r="B21" s="336" t="s">
        <v>77</v>
      </c>
      <c r="C21" s="299" t="s">
        <v>84</v>
      </c>
      <c r="D21" s="6" t="s">
        <v>43</v>
      </c>
      <c r="E21" s="118"/>
      <c r="F21" s="114">
        <v>1</v>
      </c>
      <c r="G21" s="111"/>
    </row>
    <row r="22" spans="1:9" ht="15" customHeight="1">
      <c r="A22" s="348"/>
      <c r="B22" s="336"/>
      <c r="C22" s="299"/>
      <c r="D22" s="6" t="s">
        <v>44</v>
      </c>
      <c r="E22" s="118"/>
      <c r="F22" s="114">
        <v>2</v>
      </c>
      <c r="G22" s="111"/>
    </row>
    <row r="23" spans="1:9" ht="15" customHeight="1">
      <c r="A23" s="348"/>
      <c r="B23" s="336"/>
      <c r="C23" s="299"/>
      <c r="D23" s="121" t="s">
        <v>45</v>
      </c>
      <c r="E23" s="118"/>
      <c r="F23" s="114">
        <v>3</v>
      </c>
      <c r="G23" s="111"/>
    </row>
    <row r="24" spans="1:9" ht="15" customHeight="1">
      <c r="A24" s="348"/>
      <c r="B24" s="336"/>
      <c r="C24" s="299"/>
      <c r="D24" s="124" t="s">
        <v>46</v>
      </c>
      <c r="E24" s="120"/>
      <c r="F24" s="114">
        <v>4</v>
      </c>
      <c r="G24" s="111"/>
    </row>
    <row r="25" spans="1:9" ht="15" customHeight="1">
      <c r="A25" s="348"/>
      <c r="B25" s="336"/>
      <c r="C25" s="299"/>
      <c r="D25" s="124" t="s">
        <v>47</v>
      </c>
      <c r="E25" s="120"/>
      <c r="F25" s="114">
        <v>5</v>
      </c>
      <c r="G25" s="111"/>
    </row>
    <row r="26" spans="1:9" ht="15" customHeight="1">
      <c r="A26" s="348"/>
      <c r="B26" s="297" t="s">
        <v>58</v>
      </c>
      <c r="C26" s="298" t="s">
        <v>192</v>
      </c>
      <c r="D26" s="5" t="s">
        <v>169</v>
      </c>
      <c r="E26" s="152"/>
      <c r="F26" s="116">
        <v>1</v>
      </c>
      <c r="G26" s="113"/>
    </row>
    <row r="27" spans="1:9" ht="15" customHeight="1">
      <c r="A27" s="348"/>
      <c r="B27" s="336"/>
      <c r="C27" s="299"/>
      <c r="D27" s="6" t="s">
        <v>170</v>
      </c>
      <c r="E27" s="118"/>
      <c r="F27" s="114">
        <v>2</v>
      </c>
      <c r="G27" s="111"/>
    </row>
    <row r="28" spans="1:9" ht="15" customHeight="1">
      <c r="A28" s="348"/>
      <c r="B28" s="336"/>
      <c r="C28" s="299"/>
      <c r="D28" s="121" t="s">
        <v>172</v>
      </c>
      <c r="E28" s="118"/>
      <c r="F28" s="114">
        <v>3</v>
      </c>
      <c r="G28" s="111"/>
    </row>
    <row r="29" spans="1:9" ht="15" customHeight="1">
      <c r="A29" s="348"/>
      <c r="B29" s="336"/>
      <c r="C29" s="299"/>
      <c r="D29" s="124" t="s">
        <v>171</v>
      </c>
      <c r="E29" s="120"/>
      <c r="F29" s="114">
        <v>4</v>
      </c>
      <c r="G29" s="111"/>
    </row>
    <row r="30" spans="1:9" ht="15" customHeight="1" thickBot="1">
      <c r="A30" s="348"/>
      <c r="B30" s="343"/>
      <c r="C30" s="303"/>
      <c r="D30" s="174" t="s">
        <v>173</v>
      </c>
      <c r="E30" s="175"/>
      <c r="F30" s="171">
        <v>5</v>
      </c>
      <c r="G30" s="172"/>
    </row>
    <row r="31" spans="1:9" ht="15" customHeight="1">
      <c r="A31" s="304" t="s">
        <v>177</v>
      </c>
      <c r="B31" s="305"/>
      <c r="C31" s="310" t="s">
        <v>234</v>
      </c>
      <c r="D31" s="311"/>
      <c r="E31" s="182" t="s">
        <v>33</v>
      </c>
      <c r="F31" s="177">
        <v>1</v>
      </c>
      <c r="G31" s="184"/>
      <c r="I31" s="27"/>
    </row>
    <row r="32" spans="1:9" ht="15" customHeight="1">
      <c r="A32" s="306"/>
      <c r="B32" s="307"/>
      <c r="C32" s="278"/>
      <c r="D32" s="279"/>
      <c r="E32" s="121" t="s">
        <v>31</v>
      </c>
      <c r="F32" s="114">
        <v>2</v>
      </c>
      <c r="G32" s="111"/>
    </row>
    <row r="33" spans="1:9" ht="15" customHeight="1">
      <c r="A33" s="306"/>
      <c r="B33" s="307"/>
      <c r="C33" s="314" t="s">
        <v>201</v>
      </c>
      <c r="D33" s="316" t="str">
        <f>質問用紙!E46</f>
        <v>妊娠障害休暇</v>
      </c>
      <c r="E33" s="328"/>
      <c r="F33" s="116" t="s">
        <v>159</v>
      </c>
      <c r="G33" s="113"/>
    </row>
    <row r="34" spans="1:9" ht="15" customHeight="1">
      <c r="A34" s="306"/>
      <c r="B34" s="307"/>
      <c r="C34" s="300"/>
      <c r="D34" s="280" t="str">
        <f>質問用紙!E47</f>
        <v>通勤緩和</v>
      </c>
      <c r="E34" s="329"/>
      <c r="F34" s="114" t="s">
        <v>160</v>
      </c>
      <c r="G34" s="111"/>
    </row>
    <row r="35" spans="1:9" ht="15" customHeight="1">
      <c r="A35" s="306"/>
      <c r="B35" s="307"/>
      <c r="C35" s="300"/>
      <c r="D35" s="280" t="str">
        <f>質問用紙!E48</f>
        <v>通院休暇</v>
      </c>
      <c r="E35" s="329"/>
      <c r="F35" s="114" t="s">
        <v>58</v>
      </c>
      <c r="G35" s="111"/>
    </row>
    <row r="36" spans="1:9" ht="15" customHeight="1">
      <c r="A36" s="306"/>
      <c r="B36" s="307"/>
      <c r="C36" s="300"/>
      <c r="D36" s="302" t="str">
        <f>質問用紙!E49</f>
        <v>労働軽減（体育実技の代替など）</v>
      </c>
      <c r="E36" s="330"/>
      <c r="F36" s="114" t="s">
        <v>78</v>
      </c>
      <c r="G36" s="111"/>
    </row>
    <row r="37" spans="1:9" ht="15" customHeight="1" thickBot="1">
      <c r="A37" s="308"/>
      <c r="B37" s="309"/>
      <c r="C37" s="315"/>
      <c r="D37" s="318" t="str">
        <f>質問用紙!E50</f>
        <v>不妊治療休暇</v>
      </c>
      <c r="E37" s="331"/>
      <c r="F37" s="115" t="s">
        <v>117</v>
      </c>
      <c r="G37" s="112"/>
    </row>
    <row r="38" spans="1:9" ht="15" customHeight="1">
      <c r="A38" s="306" t="s">
        <v>178</v>
      </c>
      <c r="B38" s="307"/>
      <c r="C38" s="319" t="s">
        <v>179</v>
      </c>
      <c r="D38" s="320"/>
      <c r="E38" s="188" t="s">
        <v>33</v>
      </c>
      <c r="F38" s="116">
        <v>1</v>
      </c>
      <c r="G38" s="113"/>
      <c r="I38" s="27"/>
    </row>
    <row r="39" spans="1:9" ht="15" customHeight="1">
      <c r="A39" s="306"/>
      <c r="B39" s="307"/>
      <c r="C39" s="278"/>
      <c r="D39" s="279"/>
      <c r="E39" s="121" t="s">
        <v>31</v>
      </c>
      <c r="F39" s="114">
        <v>2</v>
      </c>
      <c r="G39" s="111"/>
    </row>
    <row r="40" spans="1:9" ht="15" customHeight="1">
      <c r="A40" s="306"/>
      <c r="B40" s="307"/>
      <c r="C40" s="314" t="s">
        <v>201</v>
      </c>
      <c r="D40" s="181" t="s">
        <v>122</v>
      </c>
      <c r="E40" s="180"/>
      <c r="F40" s="114" t="s">
        <v>159</v>
      </c>
      <c r="G40" s="113"/>
    </row>
    <row r="41" spans="1:9" ht="15" customHeight="1">
      <c r="A41" s="306"/>
      <c r="B41" s="307"/>
      <c r="C41" s="300"/>
      <c r="D41" s="178" t="s">
        <v>123</v>
      </c>
      <c r="E41" s="179"/>
      <c r="F41" s="114" t="s">
        <v>160</v>
      </c>
      <c r="G41" s="111"/>
    </row>
    <row r="42" spans="1:9" ht="15" customHeight="1">
      <c r="A42" s="306"/>
      <c r="B42" s="307"/>
      <c r="C42" s="300"/>
      <c r="D42" s="178" t="s">
        <v>124</v>
      </c>
      <c r="E42" s="179"/>
      <c r="F42" s="114" t="s">
        <v>58</v>
      </c>
      <c r="G42" s="111"/>
    </row>
    <row r="43" spans="1:9" ht="15" customHeight="1">
      <c r="A43" s="306"/>
      <c r="B43" s="307"/>
      <c r="C43" s="300"/>
      <c r="D43" s="178" t="s">
        <v>125</v>
      </c>
      <c r="E43" s="179"/>
      <c r="F43" s="114" t="s">
        <v>78</v>
      </c>
      <c r="G43" s="111"/>
    </row>
    <row r="44" spans="1:9" ht="15" customHeight="1">
      <c r="A44" s="306"/>
      <c r="B44" s="307"/>
      <c r="C44" s="300"/>
      <c r="D44" s="178" t="s">
        <v>126</v>
      </c>
      <c r="E44" s="179"/>
      <c r="F44" s="114" t="s">
        <v>117</v>
      </c>
      <c r="G44" s="111"/>
    </row>
    <row r="45" spans="1:9" ht="15" customHeight="1">
      <c r="A45" s="306"/>
      <c r="B45" s="307"/>
      <c r="C45" s="300"/>
      <c r="D45" s="178" t="s">
        <v>127</v>
      </c>
      <c r="E45" s="179"/>
      <c r="F45" s="114" t="s">
        <v>120</v>
      </c>
      <c r="G45" s="111"/>
    </row>
    <row r="46" spans="1:9" ht="15" customHeight="1" thickBot="1">
      <c r="A46" s="306"/>
      <c r="B46" s="307"/>
      <c r="C46" s="321"/>
      <c r="D46" s="93" t="s">
        <v>128</v>
      </c>
      <c r="E46" s="93"/>
      <c r="F46" s="171" t="s">
        <v>121</v>
      </c>
      <c r="G46" s="172"/>
    </row>
    <row r="47" spans="1:9" ht="30.75" customHeight="1" thickBot="1">
      <c r="A47" s="294" t="s">
        <v>185</v>
      </c>
      <c r="B47" s="295"/>
      <c r="C47" s="189" t="s">
        <v>202</v>
      </c>
      <c r="D47" s="322" t="s">
        <v>88</v>
      </c>
      <c r="E47" s="323"/>
      <c r="F47" s="292" t="s">
        <v>30</v>
      </c>
      <c r="G47" s="293"/>
    </row>
    <row r="48" spans="1:9" ht="15" customHeight="1">
      <c r="A48" s="340" t="s">
        <v>186</v>
      </c>
      <c r="B48" s="296" t="s">
        <v>85</v>
      </c>
      <c r="C48" s="298" t="s">
        <v>180</v>
      </c>
      <c r="D48" s="5" t="s">
        <v>183</v>
      </c>
      <c r="E48" s="152"/>
      <c r="F48" s="116">
        <v>1</v>
      </c>
      <c r="G48" s="113"/>
    </row>
    <row r="49" spans="1:7" ht="15" customHeight="1">
      <c r="A49" s="341"/>
      <c r="B49" s="296"/>
      <c r="C49" s="299"/>
      <c r="D49" s="6" t="s">
        <v>184</v>
      </c>
      <c r="E49" s="118"/>
      <c r="F49" s="114">
        <v>2</v>
      </c>
      <c r="G49" s="111"/>
    </row>
    <row r="50" spans="1:7" ht="15" customHeight="1">
      <c r="A50" s="341"/>
      <c r="B50" s="297"/>
      <c r="C50" s="299"/>
      <c r="D50" s="121" t="s">
        <v>50</v>
      </c>
      <c r="E50" s="118"/>
      <c r="F50" s="114">
        <v>3</v>
      </c>
      <c r="G50" s="111"/>
    </row>
    <row r="51" spans="1:7" ht="15" customHeight="1">
      <c r="A51" s="341"/>
      <c r="B51" s="336" t="s">
        <v>86</v>
      </c>
      <c r="C51" s="299" t="s">
        <v>181</v>
      </c>
      <c r="D51" s="5" t="s">
        <v>183</v>
      </c>
      <c r="E51" s="119"/>
      <c r="F51" s="116">
        <v>1</v>
      </c>
      <c r="G51" s="113"/>
    </row>
    <row r="52" spans="1:7" ht="15" customHeight="1">
      <c r="A52" s="341"/>
      <c r="B52" s="336"/>
      <c r="C52" s="299"/>
      <c r="D52" s="6" t="s">
        <v>184</v>
      </c>
      <c r="E52" s="120"/>
      <c r="F52" s="114">
        <v>2</v>
      </c>
      <c r="G52" s="191"/>
    </row>
    <row r="53" spans="1:7" ht="15" customHeight="1">
      <c r="A53" s="341"/>
      <c r="B53" s="336"/>
      <c r="C53" s="299"/>
      <c r="D53" s="218" t="s">
        <v>50</v>
      </c>
      <c r="E53" s="118"/>
      <c r="F53" s="114">
        <v>3</v>
      </c>
      <c r="G53" s="111"/>
    </row>
    <row r="54" spans="1:7" ht="15" customHeight="1">
      <c r="A54" s="341"/>
      <c r="B54" s="297" t="s">
        <v>87</v>
      </c>
      <c r="C54" s="298" t="s">
        <v>182</v>
      </c>
      <c r="D54" s="5" t="s">
        <v>54</v>
      </c>
      <c r="E54" s="152"/>
      <c r="F54" s="116">
        <v>1</v>
      </c>
      <c r="G54" s="113"/>
    </row>
    <row r="55" spans="1:7" ht="15" customHeight="1" thickBot="1">
      <c r="A55" s="342"/>
      <c r="B55" s="343"/>
      <c r="C55" s="303"/>
      <c r="D55" s="190" t="s">
        <v>50</v>
      </c>
      <c r="E55" s="169"/>
      <c r="F55" s="114">
        <v>2</v>
      </c>
      <c r="G55" s="172"/>
    </row>
    <row r="56" spans="1:7" ht="27.75" customHeight="1" thickBot="1">
      <c r="A56" s="333" t="s">
        <v>90</v>
      </c>
      <c r="B56" s="334"/>
      <c r="C56" s="335"/>
      <c r="D56" s="323" t="s">
        <v>88</v>
      </c>
      <c r="E56" s="334"/>
      <c r="F56" s="292" t="s">
        <v>30</v>
      </c>
      <c r="G56" s="293"/>
    </row>
    <row r="57" spans="1:7">
      <c r="A57" s="60"/>
      <c r="B57" s="60"/>
      <c r="C57" s="60"/>
      <c r="D57" s="52"/>
      <c r="E57" s="52"/>
      <c r="F57" s="28"/>
      <c r="G57" s="4"/>
    </row>
  </sheetData>
  <mergeCells count="44">
    <mergeCell ref="A1:H1"/>
    <mergeCell ref="F56:G56"/>
    <mergeCell ref="A56:C56"/>
    <mergeCell ref="D56:E56"/>
    <mergeCell ref="B21:B25"/>
    <mergeCell ref="A2:E2"/>
    <mergeCell ref="A48:A55"/>
    <mergeCell ref="B54:B55"/>
    <mergeCell ref="B51:B53"/>
    <mergeCell ref="C13:C15"/>
    <mergeCell ref="C16:C20"/>
    <mergeCell ref="B13:B20"/>
    <mergeCell ref="C21:C25"/>
    <mergeCell ref="B26:B30"/>
    <mergeCell ref="A3:B4"/>
    <mergeCell ref="A13:A30"/>
    <mergeCell ref="C3:D4"/>
    <mergeCell ref="C33:C37"/>
    <mergeCell ref="D33:E33"/>
    <mergeCell ref="D34:E34"/>
    <mergeCell ref="D35:E35"/>
    <mergeCell ref="D36:E36"/>
    <mergeCell ref="D37:E37"/>
    <mergeCell ref="C51:C53"/>
    <mergeCell ref="C54:C55"/>
    <mergeCell ref="A38:B46"/>
    <mergeCell ref="C38:D39"/>
    <mergeCell ref="C40:C46"/>
    <mergeCell ref="D47:E47"/>
    <mergeCell ref="F47:G47"/>
    <mergeCell ref="A47:B47"/>
    <mergeCell ref="B48:B50"/>
    <mergeCell ref="C48:C50"/>
    <mergeCell ref="D10:E10"/>
    <mergeCell ref="D11:E11"/>
    <mergeCell ref="C26:C30"/>
    <mergeCell ref="A5:B12"/>
    <mergeCell ref="A31:B37"/>
    <mergeCell ref="C31:D32"/>
    <mergeCell ref="C5:C7"/>
    <mergeCell ref="C8:C12"/>
    <mergeCell ref="D8:E8"/>
    <mergeCell ref="D9:E9"/>
    <mergeCell ref="D12:E12"/>
  </mergeCells>
  <phoneticPr fontId="2"/>
  <pageMargins left="0.78740157480314965" right="0.19685039370078741" top="0" bottom="0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0"/>
  <sheetViews>
    <sheetView topLeftCell="A11" workbookViewId="0">
      <selection activeCell="C19" sqref="C19"/>
    </sheetView>
  </sheetViews>
  <sheetFormatPr defaultRowHeight="13.5"/>
  <cols>
    <col min="1" max="1" width="8.5" customWidth="1"/>
    <col min="2" max="2" width="2.75" customWidth="1"/>
    <col min="3" max="3" width="40.375" customWidth="1"/>
    <col min="4" max="28" width="2.625" customWidth="1"/>
    <col min="29" max="35" width="3" customWidth="1"/>
  </cols>
  <sheetData>
    <row r="1" spans="1:37" ht="17.25">
      <c r="A1" s="30" t="s">
        <v>188</v>
      </c>
      <c r="B1" s="30"/>
      <c r="C1" s="30"/>
      <c r="I1" t="s">
        <v>3</v>
      </c>
    </row>
    <row r="2" spans="1:37" ht="6" customHeight="1"/>
    <row r="3" spans="1:37" ht="42" customHeight="1" thickBot="1">
      <c r="A3" s="249" t="s">
        <v>203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K3" s="4"/>
    </row>
    <row r="4" spans="1:37" ht="14.25" thickBot="1">
      <c r="A4" s="129"/>
      <c r="B4" s="130"/>
      <c r="C4" s="130" t="s">
        <v>4</v>
      </c>
      <c r="D4" s="130">
        <v>1</v>
      </c>
      <c r="E4" s="130">
        <v>2</v>
      </c>
      <c r="F4" s="130">
        <v>3</v>
      </c>
      <c r="G4" s="130">
        <v>4</v>
      </c>
      <c r="H4" s="130">
        <v>5</v>
      </c>
      <c r="I4" s="130">
        <v>6</v>
      </c>
      <c r="J4" s="130">
        <v>7</v>
      </c>
      <c r="K4" s="130">
        <v>8</v>
      </c>
      <c r="L4" s="130">
        <v>9</v>
      </c>
      <c r="M4" s="130">
        <v>10</v>
      </c>
      <c r="N4" s="130">
        <v>11</v>
      </c>
      <c r="O4" s="130">
        <v>12</v>
      </c>
      <c r="P4" s="130">
        <v>13</v>
      </c>
      <c r="Q4" s="130">
        <v>14</v>
      </c>
      <c r="R4" s="130">
        <v>15</v>
      </c>
      <c r="S4" s="130">
        <v>16</v>
      </c>
      <c r="T4" s="130">
        <v>17</v>
      </c>
      <c r="U4" s="130">
        <v>18</v>
      </c>
      <c r="V4" s="130">
        <v>19</v>
      </c>
      <c r="W4" s="130">
        <v>20</v>
      </c>
      <c r="X4" s="130">
        <v>21</v>
      </c>
      <c r="Y4" s="130">
        <v>22</v>
      </c>
      <c r="Z4" s="130">
        <v>23</v>
      </c>
      <c r="AA4" s="130">
        <v>24</v>
      </c>
      <c r="AB4" s="131">
        <v>25</v>
      </c>
      <c r="AC4" s="367" t="s">
        <v>11</v>
      </c>
      <c r="AD4" s="368"/>
      <c r="AE4" s="368"/>
      <c r="AF4" s="368"/>
      <c r="AG4" s="368"/>
      <c r="AH4" s="368"/>
      <c r="AI4" s="293"/>
    </row>
    <row r="5" spans="1:37" ht="54" customHeight="1">
      <c r="A5" s="54"/>
      <c r="B5" s="55"/>
      <c r="C5" s="128" t="s">
        <v>6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126"/>
      <c r="AC5" s="132">
        <v>1</v>
      </c>
      <c r="AD5" s="125">
        <v>2</v>
      </c>
      <c r="AE5" s="125">
        <v>3</v>
      </c>
      <c r="AF5" s="125">
        <v>4</v>
      </c>
      <c r="AG5" s="125">
        <v>5</v>
      </c>
      <c r="AH5" s="193">
        <v>6</v>
      </c>
      <c r="AI5" s="195">
        <v>7</v>
      </c>
    </row>
    <row r="6" spans="1:37" ht="30" customHeight="1">
      <c r="A6" s="196" t="s">
        <v>24</v>
      </c>
      <c r="B6" s="110" t="s">
        <v>189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40"/>
      <c r="AC6" s="133">
        <f>COUNTIF(D6:AB6,"1")</f>
        <v>0</v>
      </c>
      <c r="AD6" s="1">
        <f>COUNTIF(D6:AB6,"2")</f>
        <v>0</v>
      </c>
      <c r="AE6" s="369"/>
      <c r="AF6" s="369"/>
      <c r="AG6" s="369"/>
      <c r="AH6" s="349"/>
      <c r="AI6" s="358"/>
    </row>
    <row r="7" spans="1:37" ht="30" customHeight="1">
      <c r="A7" s="355" t="s">
        <v>190</v>
      </c>
      <c r="B7" s="280" t="s">
        <v>187</v>
      </c>
      <c r="C7" s="28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40"/>
      <c r="AC7" s="133">
        <f>COUNTIF(D7:AB7,"1")</f>
        <v>0</v>
      </c>
      <c r="AD7" s="1">
        <f t="shared" ref="AD7:AD19" si="0">COUNTIF(D7:AB7,"2")</f>
        <v>0</v>
      </c>
      <c r="AE7" s="1">
        <f>COUNTIF(D7:AB7,"3")</f>
        <v>0</v>
      </c>
      <c r="AF7" s="349"/>
      <c r="AG7" s="350"/>
      <c r="AH7" s="350"/>
      <c r="AI7" s="351"/>
    </row>
    <row r="8" spans="1:37" ht="30" customHeight="1">
      <c r="A8" s="356"/>
      <c r="B8" s="280" t="s">
        <v>207</v>
      </c>
      <c r="C8" s="28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40"/>
      <c r="AC8" s="133">
        <f>COUNTIF(D8:AB8,"1")</f>
        <v>0</v>
      </c>
      <c r="AD8" s="1">
        <f t="shared" si="0"/>
        <v>0</v>
      </c>
      <c r="AE8" s="1">
        <f>COUNTIF(D8:AB8,"3")</f>
        <v>0</v>
      </c>
      <c r="AF8" s="1">
        <f>COUNTIF(D8:AB8,"4")</f>
        <v>0</v>
      </c>
      <c r="AG8" s="1">
        <f>COUNTIF(D8:AB8,"5")</f>
        <v>0</v>
      </c>
      <c r="AH8" s="349"/>
      <c r="AI8" s="351"/>
    </row>
    <row r="9" spans="1:37" ht="30" customHeight="1">
      <c r="A9" s="354" t="s">
        <v>95</v>
      </c>
      <c r="B9" s="336" t="s">
        <v>93</v>
      </c>
      <c r="C9" s="1" t="s">
        <v>195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40"/>
      <c r="AC9" s="133">
        <f t="shared" ref="AC9:AC19" si="1">COUNTIF(D9:AB9,"1")</f>
        <v>0</v>
      </c>
      <c r="AD9" s="1">
        <f t="shared" si="0"/>
        <v>0</v>
      </c>
      <c r="AE9" s="1">
        <f t="shared" ref="AE9:AE18" si="2">COUNTIF(D9:AB9,"3")</f>
        <v>0</v>
      </c>
      <c r="AF9" s="370"/>
      <c r="AG9" s="370"/>
      <c r="AH9" s="363"/>
      <c r="AI9" s="371"/>
    </row>
    <row r="10" spans="1:37" ht="30" customHeight="1">
      <c r="A10" s="355"/>
      <c r="B10" s="336"/>
      <c r="C10" s="18" t="s">
        <v>92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40"/>
      <c r="AC10" s="133">
        <f t="shared" si="1"/>
        <v>0</v>
      </c>
      <c r="AD10" s="1">
        <f t="shared" si="0"/>
        <v>0</v>
      </c>
      <c r="AE10" s="1">
        <f t="shared" si="2"/>
        <v>0</v>
      </c>
      <c r="AF10" s="1">
        <f>COUNTIF(D10:AB10,"4")</f>
        <v>0</v>
      </c>
      <c r="AG10" s="1">
        <f>COUNTIF(D10:AB10,"5")</f>
        <v>0</v>
      </c>
      <c r="AH10" s="349"/>
      <c r="AI10" s="351"/>
    </row>
    <row r="11" spans="1:37" ht="30" customHeight="1">
      <c r="A11" s="355"/>
      <c r="B11" s="127" t="s">
        <v>94</v>
      </c>
      <c r="C11" s="110" t="s">
        <v>196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40"/>
      <c r="AC11" s="133">
        <f t="shared" si="1"/>
        <v>0</v>
      </c>
      <c r="AD11" s="1">
        <f t="shared" si="0"/>
        <v>0</v>
      </c>
      <c r="AE11" s="1">
        <f t="shared" si="2"/>
        <v>0</v>
      </c>
      <c r="AF11" s="1">
        <f>COUNTIF(D11:AB11,"4")</f>
        <v>0</v>
      </c>
      <c r="AG11" s="1">
        <f>COUNTIF(D11:AB11,"5")</f>
        <v>0</v>
      </c>
      <c r="AH11" s="349"/>
      <c r="AI11" s="351"/>
    </row>
    <row r="12" spans="1:37" ht="30" customHeight="1">
      <c r="A12" s="356"/>
      <c r="B12" s="127" t="s">
        <v>191</v>
      </c>
      <c r="C12" s="192" t="s">
        <v>193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40"/>
      <c r="AC12" s="133">
        <f t="shared" ref="AC12" si="3">COUNTIF(D12:AB12,"1")</f>
        <v>0</v>
      </c>
      <c r="AD12" s="1">
        <f t="shared" ref="AD12" si="4">COUNTIF(D12:AB12,"2")</f>
        <v>0</v>
      </c>
      <c r="AE12" s="1">
        <f t="shared" ref="AE12" si="5">COUNTIF(D12:AB12,"3")</f>
        <v>0</v>
      </c>
      <c r="AF12" s="1">
        <f>COUNTIF(D12:AB12,"4")</f>
        <v>0</v>
      </c>
      <c r="AG12" s="1">
        <f>COUNTIF(D12:AB12,"5")</f>
        <v>0</v>
      </c>
      <c r="AH12" s="349"/>
      <c r="AI12" s="351"/>
    </row>
    <row r="13" spans="1:37" ht="30" customHeight="1">
      <c r="A13" s="354" t="s">
        <v>194</v>
      </c>
      <c r="B13" s="352" t="s">
        <v>232</v>
      </c>
      <c r="C13" s="35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40"/>
      <c r="AC13" s="133">
        <f>COUNTIF(D13:AB13,"1")</f>
        <v>0</v>
      </c>
      <c r="AD13" s="1">
        <f>COUNTIF(D13:AB13,"2")</f>
        <v>0</v>
      </c>
      <c r="AE13" s="357"/>
      <c r="AF13" s="357"/>
      <c r="AG13" s="357"/>
      <c r="AH13" s="349"/>
      <c r="AI13" s="358"/>
    </row>
    <row r="14" spans="1:37" ht="30" customHeight="1">
      <c r="A14" s="356"/>
      <c r="B14" s="110" t="s">
        <v>199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40"/>
      <c r="AC14" s="133">
        <f t="shared" ref="AC14" si="6">COUNTIF(D14:AB14,"1")</f>
        <v>0</v>
      </c>
      <c r="AD14" s="6">
        <f t="shared" ref="AD14" si="7">COUNTIF(D14:AB14,"2")</f>
        <v>0</v>
      </c>
      <c r="AE14" s="194">
        <f t="shared" ref="AE14" si="8">COUNTIF(D14:AB14,"3")</f>
        <v>0</v>
      </c>
      <c r="AF14" s="194">
        <f>COUNTIF(D14:AB14,"4")</f>
        <v>0</v>
      </c>
      <c r="AG14" s="194">
        <f>COUNTIF(D14:AB14,"5")</f>
        <v>0</v>
      </c>
      <c r="AH14" s="350"/>
      <c r="AI14" s="351"/>
    </row>
    <row r="15" spans="1:37" ht="30" customHeight="1">
      <c r="A15" s="354" t="s">
        <v>197</v>
      </c>
      <c r="B15" s="110" t="s">
        <v>200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40"/>
      <c r="AC15" s="133">
        <f>COUNTIF(D15:AB15,"1")</f>
        <v>0</v>
      </c>
      <c r="AD15" s="1">
        <f>COUNTIF(D15:AB15,"2")</f>
        <v>0</v>
      </c>
      <c r="AE15" s="375"/>
      <c r="AF15" s="375"/>
      <c r="AG15" s="375"/>
      <c r="AH15" s="349"/>
      <c r="AI15" s="358"/>
    </row>
    <row r="16" spans="1:37" ht="30" customHeight="1">
      <c r="A16" s="356"/>
      <c r="B16" s="110" t="s">
        <v>199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40"/>
      <c r="AC16" s="133">
        <f t="shared" ref="AC16" si="9">COUNTIF(D16:AB16,"1")</f>
        <v>0</v>
      </c>
      <c r="AD16" s="1">
        <f t="shared" ref="AD16" si="10">COUNTIF(D16:AB16,"2")</f>
        <v>0</v>
      </c>
      <c r="AE16" s="194">
        <f t="shared" ref="AE16" si="11">COUNTIF(D16:AB16,"3")</f>
        <v>0</v>
      </c>
      <c r="AF16" s="194">
        <f>COUNTIF(D16:AB16,"4")</f>
        <v>0</v>
      </c>
      <c r="AG16" s="194">
        <f>COUNTIF(D16:AB16,"5")</f>
        <v>0</v>
      </c>
      <c r="AH16" s="194">
        <f>COUNTIF(D16:AB16,"6")</f>
        <v>0</v>
      </c>
      <c r="AI16" s="197">
        <f>COUNTIF(D16:AB16,"7")</f>
        <v>0</v>
      </c>
    </row>
    <row r="17" spans="1:35" ht="30" customHeight="1">
      <c r="A17" s="359" t="s">
        <v>198</v>
      </c>
      <c r="B17" s="1" t="s">
        <v>2</v>
      </c>
      <c r="C17" s="2" t="s">
        <v>25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40"/>
      <c r="AC17" s="133">
        <f>COUNTIF(D17:AB17,"1")</f>
        <v>0</v>
      </c>
      <c r="AD17" s="1">
        <f t="shared" si="0"/>
        <v>0</v>
      </c>
      <c r="AE17" s="1">
        <f t="shared" si="2"/>
        <v>0</v>
      </c>
      <c r="AF17" s="363"/>
      <c r="AG17" s="364"/>
      <c r="AH17" s="364"/>
      <c r="AI17" s="365"/>
    </row>
    <row r="18" spans="1:35" ht="30" customHeight="1">
      <c r="A18" s="344"/>
      <c r="B18" s="1" t="s">
        <v>5</v>
      </c>
      <c r="C18" s="1" t="s">
        <v>26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40"/>
      <c r="AC18" s="133">
        <f>COUNTIF(D18:AB18,"1")</f>
        <v>0</v>
      </c>
      <c r="AD18" s="1">
        <f t="shared" si="0"/>
        <v>0</v>
      </c>
      <c r="AE18" s="1">
        <f t="shared" si="2"/>
        <v>0</v>
      </c>
      <c r="AF18" s="363"/>
      <c r="AG18" s="364"/>
      <c r="AH18" s="364"/>
      <c r="AI18" s="365"/>
    </row>
    <row r="19" spans="1:35" ht="30" customHeight="1" thickBot="1">
      <c r="A19" s="344"/>
      <c r="B19" s="20" t="s">
        <v>91</v>
      </c>
      <c r="C19" s="20" t="s">
        <v>233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198"/>
      <c r="AC19" s="199">
        <f t="shared" si="1"/>
        <v>0</v>
      </c>
      <c r="AD19" s="20">
        <f t="shared" si="0"/>
        <v>0</v>
      </c>
      <c r="AE19" s="372"/>
      <c r="AF19" s="373"/>
      <c r="AG19" s="373"/>
      <c r="AH19" s="373"/>
      <c r="AI19" s="374"/>
    </row>
    <row r="20" spans="1:35" ht="26.25" customHeight="1" thickBot="1">
      <c r="A20" s="360" t="s">
        <v>30</v>
      </c>
      <c r="B20" s="361"/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2"/>
    </row>
  </sheetData>
  <mergeCells count="25">
    <mergeCell ref="A17:A19"/>
    <mergeCell ref="A20:AI20"/>
    <mergeCell ref="AF17:AI17"/>
    <mergeCell ref="AF18:AI18"/>
    <mergeCell ref="A3:AI3"/>
    <mergeCell ref="AC4:AI4"/>
    <mergeCell ref="AE6:AI6"/>
    <mergeCell ref="AF9:AI9"/>
    <mergeCell ref="AE19:AI19"/>
    <mergeCell ref="B9:B10"/>
    <mergeCell ref="B7:C7"/>
    <mergeCell ref="B8:C8"/>
    <mergeCell ref="A7:A8"/>
    <mergeCell ref="A15:A16"/>
    <mergeCell ref="AE15:AI15"/>
    <mergeCell ref="AH14:AI14"/>
    <mergeCell ref="AF7:AI7"/>
    <mergeCell ref="B13:C13"/>
    <mergeCell ref="A9:A12"/>
    <mergeCell ref="AE13:AI13"/>
    <mergeCell ref="AH8:AI8"/>
    <mergeCell ref="AH10:AI10"/>
    <mergeCell ref="AH11:AI11"/>
    <mergeCell ref="AH12:AI12"/>
    <mergeCell ref="A13:A14"/>
  </mergeCells>
  <phoneticPr fontId="9"/>
  <pageMargins left="0.43307086614173229" right="0.23622047244094491" top="0.55118110236220474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6"/>
  <sheetViews>
    <sheetView zoomScale="115" zoomScaleNormal="115" workbookViewId="0">
      <selection sqref="A1:E1"/>
    </sheetView>
  </sheetViews>
  <sheetFormatPr defaultRowHeight="13.5"/>
  <cols>
    <col min="1" max="1" width="8.5" customWidth="1"/>
    <col min="2" max="2" width="3.25" customWidth="1"/>
    <col min="3" max="3" width="58.375" customWidth="1"/>
    <col min="4" max="4" width="6.625" customWidth="1"/>
    <col min="5" max="5" width="10.5" customWidth="1"/>
  </cols>
  <sheetData>
    <row r="1" spans="1:6" ht="31.5" customHeight="1" thickBot="1">
      <c r="A1" s="376" t="s">
        <v>19</v>
      </c>
      <c r="B1" s="376"/>
      <c r="C1" s="376"/>
      <c r="D1" s="376"/>
      <c r="E1" s="376"/>
      <c r="F1" s="223"/>
    </row>
    <row r="2" spans="1:6" ht="22.5" customHeight="1" thickBot="1">
      <c r="A2" s="383" t="s">
        <v>9</v>
      </c>
      <c r="B2" s="384"/>
      <c r="C2" s="385"/>
      <c r="D2" s="138" t="s">
        <v>7</v>
      </c>
      <c r="E2" s="202" t="s">
        <v>8</v>
      </c>
    </row>
    <row r="3" spans="1:6" ht="14.25" customHeight="1">
      <c r="A3" s="386" t="s">
        <v>96</v>
      </c>
      <c r="B3" s="400" t="s">
        <v>209</v>
      </c>
      <c r="C3" s="401"/>
      <c r="D3" s="35">
        <v>1</v>
      </c>
      <c r="E3" s="134">
        <f>'③分会集計表(パソコン用）'!AC6</f>
        <v>0</v>
      </c>
    </row>
    <row r="4" spans="1:6" ht="14.25" customHeight="1" thickBot="1">
      <c r="A4" s="387"/>
      <c r="B4" s="402"/>
      <c r="C4" s="402"/>
      <c r="D4" s="36">
        <v>2</v>
      </c>
      <c r="E4" s="136">
        <f>'③分会集計表(パソコン用）'!AD6</f>
        <v>0</v>
      </c>
    </row>
    <row r="5" spans="1:6" ht="14.25" customHeight="1">
      <c r="A5" s="398" t="s">
        <v>212</v>
      </c>
      <c r="B5" s="388" t="s">
        <v>210</v>
      </c>
      <c r="C5" s="389"/>
      <c r="D5" s="61">
        <v>1</v>
      </c>
      <c r="E5" s="139">
        <f>'③分会集計表(パソコン用）'!AC7</f>
        <v>0</v>
      </c>
    </row>
    <row r="6" spans="1:6" ht="14.25" customHeight="1">
      <c r="A6" s="348"/>
      <c r="B6" s="390"/>
      <c r="C6" s="391"/>
      <c r="D6" s="31">
        <v>2</v>
      </c>
      <c r="E6" s="135">
        <f>'③分会集計表(パソコン用）'!AD7</f>
        <v>0</v>
      </c>
    </row>
    <row r="7" spans="1:6" ht="14.25" customHeight="1">
      <c r="A7" s="348"/>
      <c r="B7" s="392"/>
      <c r="C7" s="393"/>
      <c r="D7" s="31">
        <v>3</v>
      </c>
      <c r="E7" s="135">
        <f>'③分会集計表(パソコン用）'!AE7</f>
        <v>0</v>
      </c>
    </row>
    <row r="8" spans="1:6" ht="14.25" customHeight="1">
      <c r="A8" s="348"/>
      <c r="B8" s="394" t="s">
        <v>211</v>
      </c>
      <c r="C8" s="395"/>
      <c r="D8" s="31">
        <v>1</v>
      </c>
      <c r="E8" s="135">
        <f>'③分会集計表(パソコン用）'!AC8</f>
        <v>0</v>
      </c>
    </row>
    <row r="9" spans="1:6" ht="14.25" customHeight="1">
      <c r="A9" s="348"/>
      <c r="B9" s="390"/>
      <c r="C9" s="391"/>
      <c r="D9" s="31">
        <v>2</v>
      </c>
      <c r="E9" s="135">
        <f>'③分会集計表(パソコン用）'!AD8</f>
        <v>0</v>
      </c>
    </row>
    <row r="10" spans="1:6" ht="14.25" customHeight="1">
      <c r="A10" s="348"/>
      <c r="B10" s="390"/>
      <c r="C10" s="391"/>
      <c r="D10" s="31">
        <v>3</v>
      </c>
      <c r="E10" s="135">
        <f>'③分会集計表(パソコン用）'!AE8</f>
        <v>0</v>
      </c>
    </row>
    <row r="11" spans="1:6" ht="14.25" customHeight="1">
      <c r="A11" s="348"/>
      <c r="B11" s="390"/>
      <c r="C11" s="391"/>
      <c r="D11" s="31">
        <v>4</v>
      </c>
      <c r="E11" s="135">
        <f>'③分会集計表(パソコン用）'!AF8</f>
        <v>0</v>
      </c>
    </row>
    <row r="12" spans="1:6" ht="14.25" customHeight="1" thickBot="1">
      <c r="A12" s="399"/>
      <c r="B12" s="396"/>
      <c r="C12" s="397"/>
      <c r="D12" s="31">
        <v>5</v>
      </c>
      <c r="E12" s="135">
        <f>'③分会集計表(パソコン用）'!AG8</f>
        <v>0</v>
      </c>
    </row>
    <row r="13" spans="1:6" ht="14.25" customHeight="1">
      <c r="A13" s="398" t="s">
        <v>229</v>
      </c>
      <c r="B13" s="410" t="s">
        <v>76</v>
      </c>
      <c r="C13" s="407" t="s">
        <v>98</v>
      </c>
      <c r="D13" s="35">
        <v>1</v>
      </c>
      <c r="E13" s="134">
        <f>'③分会集計表(パソコン用）'!AC9</f>
        <v>0</v>
      </c>
    </row>
    <row r="14" spans="1:6" ht="14.25" customHeight="1">
      <c r="A14" s="348"/>
      <c r="B14" s="336"/>
      <c r="C14" s="300"/>
      <c r="D14" s="31">
        <v>2</v>
      </c>
      <c r="E14" s="135">
        <f>'③分会集計表(パソコン用）'!AD9</f>
        <v>0</v>
      </c>
    </row>
    <row r="15" spans="1:6" ht="14.25" customHeight="1">
      <c r="A15" s="348"/>
      <c r="B15" s="336"/>
      <c r="C15" s="300"/>
      <c r="D15" s="31">
        <v>3</v>
      </c>
      <c r="E15" s="135">
        <f>'③分会集計表(パソコン用）'!AE9</f>
        <v>0</v>
      </c>
    </row>
    <row r="16" spans="1:6" ht="14.25" customHeight="1">
      <c r="A16" s="348"/>
      <c r="B16" s="336"/>
      <c r="C16" s="313" t="s">
        <v>99</v>
      </c>
      <c r="D16" s="61">
        <v>1</v>
      </c>
      <c r="E16" s="139">
        <f>'③分会集計表(パソコン用）'!AC10</f>
        <v>0</v>
      </c>
    </row>
    <row r="17" spans="1:7" ht="14.25" customHeight="1">
      <c r="A17" s="348"/>
      <c r="B17" s="336"/>
      <c r="C17" s="313"/>
      <c r="D17" s="31">
        <v>2</v>
      </c>
      <c r="E17" s="135">
        <f>'③分会集計表(パソコン用）'!AD10</f>
        <v>0</v>
      </c>
    </row>
    <row r="18" spans="1:7" ht="14.25" customHeight="1">
      <c r="A18" s="348"/>
      <c r="B18" s="336"/>
      <c r="C18" s="313"/>
      <c r="D18" s="31">
        <v>3</v>
      </c>
      <c r="E18" s="135">
        <f>'③分会集計表(パソコン用）'!AE10</f>
        <v>0</v>
      </c>
    </row>
    <row r="19" spans="1:7" ht="14.25" customHeight="1">
      <c r="A19" s="348"/>
      <c r="B19" s="336"/>
      <c r="C19" s="313"/>
      <c r="D19" s="31">
        <v>4</v>
      </c>
      <c r="E19" s="135">
        <f>'③分会集計表(パソコン用）'!AF10</f>
        <v>0</v>
      </c>
    </row>
    <row r="20" spans="1:7" ht="14.25" customHeight="1">
      <c r="A20" s="348"/>
      <c r="B20" s="336"/>
      <c r="C20" s="313"/>
      <c r="D20" s="31">
        <v>5</v>
      </c>
      <c r="E20" s="135">
        <f>'③分会集計表(パソコン用）'!AG10</f>
        <v>0</v>
      </c>
    </row>
    <row r="21" spans="1:7" ht="14.25" customHeight="1">
      <c r="A21" s="348"/>
      <c r="B21" s="336" t="s">
        <v>77</v>
      </c>
      <c r="C21" s="377" t="s">
        <v>100</v>
      </c>
      <c r="D21" s="31">
        <v>1</v>
      </c>
      <c r="E21" s="135">
        <f>'③分会集計表(パソコン用）'!AC11</f>
        <v>0</v>
      </c>
      <c r="G21" s="151"/>
    </row>
    <row r="22" spans="1:7" ht="14.25" customHeight="1">
      <c r="A22" s="348"/>
      <c r="B22" s="336"/>
      <c r="C22" s="378"/>
      <c r="D22" s="31">
        <v>2</v>
      </c>
      <c r="E22" s="135">
        <f>'③分会集計表(パソコン用）'!AD11</f>
        <v>0</v>
      </c>
    </row>
    <row r="23" spans="1:7" ht="14.25" customHeight="1">
      <c r="A23" s="348"/>
      <c r="B23" s="336"/>
      <c r="C23" s="378"/>
      <c r="D23" s="31">
        <v>3</v>
      </c>
      <c r="E23" s="135">
        <f>'③分会集計表(パソコン用）'!AE11</f>
        <v>0</v>
      </c>
    </row>
    <row r="24" spans="1:7" ht="14.25" customHeight="1">
      <c r="A24" s="348"/>
      <c r="B24" s="336"/>
      <c r="C24" s="378"/>
      <c r="D24" s="31">
        <v>4</v>
      </c>
      <c r="E24" s="135">
        <f>'③分会集計表(パソコン用）'!AF11</f>
        <v>0</v>
      </c>
    </row>
    <row r="25" spans="1:7" ht="14.25" customHeight="1">
      <c r="A25" s="348"/>
      <c r="B25" s="343"/>
      <c r="C25" s="379"/>
      <c r="D25" s="200">
        <v>5</v>
      </c>
      <c r="E25" s="201">
        <f>'③分会集計表(パソコン用）'!AG11</f>
        <v>0</v>
      </c>
    </row>
    <row r="26" spans="1:7" ht="14.25" customHeight="1">
      <c r="A26" s="348"/>
      <c r="B26" s="336" t="s">
        <v>58</v>
      </c>
      <c r="C26" s="377" t="s">
        <v>208</v>
      </c>
      <c r="D26" s="31">
        <v>1</v>
      </c>
      <c r="E26" s="135">
        <f>'③分会集計表(パソコン用）'!AC12</f>
        <v>0</v>
      </c>
      <c r="G26" s="151"/>
    </row>
    <row r="27" spans="1:7" ht="14.25" customHeight="1">
      <c r="A27" s="348"/>
      <c r="B27" s="336"/>
      <c r="C27" s="378"/>
      <c r="D27" s="31">
        <v>2</v>
      </c>
      <c r="E27" s="135">
        <f>'③分会集計表(パソコン用）'!AD12</f>
        <v>0</v>
      </c>
    </row>
    <row r="28" spans="1:7" ht="14.25" customHeight="1">
      <c r="A28" s="348"/>
      <c r="B28" s="336"/>
      <c r="C28" s="378"/>
      <c r="D28" s="31">
        <v>3</v>
      </c>
      <c r="E28" s="135">
        <f>'③分会集計表(パソコン用）'!AE12</f>
        <v>0</v>
      </c>
    </row>
    <row r="29" spans="1:7" ht="14.25" customHeight="1">
      <c r="A29" s="348"/>
      <c r="B29" s="336"/>
      <c r="C29" s="378"/>
      <c r="D29" s="31">
        <v>4</v>
      </c>
      <c r="E29" s="135">
        <f>'③分会集計表(パソコン用）'!AF12</f>
        <v>0</v>
      </c>
    </row>
    <row r="30" spans="1:7" ht="14.25" customHeight="1" thickBot="1">
      <c r="A30" s="399"/>
      <c r="B30" s="343"/>
      <c r="C30" s="379"/>
      <c r="D30" s="200">
        <v>5</v>
      </c>
      <c r="E30" s="201">
        <f>'③分会集計表(パソコン用）'!AG12</f>
        <v>0</v>
      </c>
    </row>
    <row r="31" spans="1:7" ht="14.25" customHeight="1">
      <c r="A31" s="398" t="s">
        <v>213</v>
      </c>
      <c r="B31" s="388" t="s">
        <v>231</v>
      </c>
      <c r="C31" s="389"/>
      <c r="D31" s="35">
        <v>1</v>
      </c>
      <c r="E31" s="134">
        <f>'③分会集計表(パソコン用）'!AC13</f>
        <v>0</v>
      </c>
    </row>
    <row r="32" spans="1:7" ht="14.25" customHeight="1">
      <c r="A32" s="348"/>
      <c r="B32" s="392"/>
      <c r="C32" s="393"/>
      <c r="D32" s="31">
        <v>2</v>
      </c>
      <c r="E32" s="135">
        <f>'③分会集計表(パソコン用）'!AD13</f>
        <v>0</v>
      </c>
    </row>
    <row r="33" spans="1:5" ht="14.25" customHeight="1">
      <c r="A33" s="348"/>
      <c r="B33" s="394" t="s">
        <v>214</v>
      </c>
      <c r="C33" s="395"/>
      <c r="D33" s="31">
        <v>1</v>
      </c>
      <c r="E33" s="135">
        <f>'③分会集計表(パソコン用）'!AC14</f>
        <v>0</v>
      </c>
    </row>
    <row r="34" spans="1:5" ht="14.25" customHeight="1">
      <c r="A34" s="348"/>
      <c r="B34" s="390"/>
      <c r="C34" s="391"/>
      <c r="D34" s="31">
        <v>2</v>
      </c>
      <c r="E34" s="135">
        <f>'③分会集計表(パソコン用）'!AD14</f>
        <v>0</v>
      </c>
    </row>
    <row r="35" spans="1:5" ht="14.25" customHeight="1">
      <c r="A35" s="348"/>
      <c r="B35" s="390"/>
      <c r="C35" s="391"/>
      <c r="D35" s="31">
        <v>3</v>
      </c>
      <c r="E35" s="135">
        <f>'③分会集計表(パソコン用）'!AE14</f>
        <v>0</v>
      </c>
    </row>
    <row r="36" spans="1:5" ht="14.25" customHeight="1">
      <c r="A36" s="348"/>
      <c r="B36" s="390"/>
      <c r="C36" s="391"/>
      <c r="D36" s="31">
        <v>4</v>
      </c>
      <c r="E36" s="135">
        <f>'③分会集計表(パソコン用）'!AF14</f>
        <v>0</v>
      </c>
    </row>
    <row r="37" spans="1:5" ht="14.25" customHeight="1" thickBot="1">
      <c r="A37" s="399"/>
      <c r="B37" s="396"/>
      <c r="C37" s="397"/>
      <c r="D37" s="36">
        <v>5</v>
      </c>
      <c r="E37" s="136">
        <f>'③分会集計表(パソコン用）'!AG14</f>
        <v>0</v>
      </c>
    </row>
    <row r="38" spans="1:5" ht="14.25" customHeight="1">
      <c r="A38" s="398" t="s">
        <v>215</v>
      </c>
      <c r="B38" s="388" t="s">
        <v>205</v>
      </c>
      <c r="C38" s="389"/>
      <c r="D38" s="61">
        <v>1</v>
      </c>
      <c r="E38" s="139">
        <f>'③分会集計表(パソコン用）'!AC15</f>
        <v>0</v>
      </c>
    </row>
    <row r="39" spans="1:5" ht="14.25" customHeight="1">
      <c r="A39" s="348"/>
      <c r="B39" s="392"/>
      <c r="C39" s="393"/>
      <c r="D39" s="31">
        <v>2</v>
      </c>
      <c r="E39" s="135">
        <f>'③分会集計表(パソコン用）'!AD15</f>
        <v>0</v>
      </c>
    </row>
    <row r="40" spans="1:5" ht="14.25" customHeight="1">
      <c r="A40" s="348"/>
      <c r="B40" s="394" t="s">
        <v>204</v>
      </c>
      <c r="C40" s="395"/>
      <c r="D40" s="31">
        <v>1</v>
      </c>
      <c r="E40" s="135">
        <f>'③分会集計表(パソコン用）'!AC16</f>
        <v>0</v>
      </c>
    </row>
    <row r="41" spans="1:5" ht="14.25" customHeight="1">
      <c r="A41" s="348"/>
      <c r="B41" s="390"/>
      <c r="C41" s="391"/>
      <c r="D41" s="31">
        <v>2</v>
      </c>
      <c r="E41" s="135">
        <f>'③分会集計表(パソコン用）'!AD16</f>
        <v>0</v>
      </c>
    </row>
    <row r="42" spans="1:5" ht="14.25" customHeight="1">
      <c r="A42" s="348"/>
      <c r="B42" s="390"/>
      <c r="C42" s="391"/>
      <c r="D42" s="31">
        <v>3</v>
      </c>
      <c r="E42" s="135">
        <f>'③分会集計表(パソコン用）'!AE16</f>
        <v>0</v>
      </c>
    </row>
    <row r="43" spans="1:5" ht="14.25" customHeight="1">
      <c r="A43" s="348"/>
      <c r="B43" s="390"/>
      <c r="C43" s="391"/>
      <c r="D43" s="31">
        <v>4</v>
      </c>
      <c r="E43" s="135">
        <f>'③分会集計表(パソコン用）'!AF16</f>
        <v>0</v>
      </c>
    </row>
    <row r="44" spans="1:5" ht="14.25" customHeight="1">
      <c r="A44" s="348"/>
      <c r="B44" s="390"/>
      <c r="C44" s="391"/>
      <c r="D44" s="31">
        <v>5</v>
      </c>
      <c r="E44" s="135">
        <f>'③分会集計表(パソコン用）'!AG16</f>
        <v>0</v>
      </c>
    </row>
    <row r="45" spans="1:5" ht="14.25" customHeight="1">
      <c r="A45" s="348"/>
      <c r="B45" s="390"/>
      <c r="C45" s="391"/>
      <c r="D45" s="31">
        <v>6</v>
      </c>
      <c r="E45" s="135">
        <f>'③分会集計表(パソコン用）'!AH16</f>
        <v>0</v>
      </c>
    </row>
    <row r="46" spans="1:5" ht="14.25" customHeight="1" thickBot="1">
      <c r="A46" s="399"/>
      <c r="B46" s="396"/>
      <c r="C46" s="397"/>
      <c r="D46" s="31">
        <v>7</v>
      </c>
      <c r="E46" s="135">
        <f>'③分会集計表(パソコン用）'!AI16</f>
        <v>0</v>
      </c>
    </row>
    <row r="47" spans="1:5" ht="14.25" customHeight="1">
      <c r="A47" s="304" t="s">
        <v>186</v>
      </c>
      <c r="B47" s="380" t="s">
        <v>76</v>
      </c>
      <c r="C47" s="408" t="s">
        <v>28</v>
      </c>
      <c r="D47" s="35">
        <v>1</v>
      </c>
      <c r="E47" s="134">
        <f>'③分会集計表(パソコン用）'!AC17</f>
        <v>0</v>
      </c>
    </row>
    <row r="48" spans="1:5" ht="14.25" customHeight="1">
      <c r="A48" s="306"/>
      <c r="B48" s="381"/>
      <c r="C48" s="409"/>
      <c r="D48" s="31">
        <v>2</v>
      </c>
      <c r="E48" s="135">
        <f>'③分会集計表(パソコン用）'!AD17</f>
        <v>0</v>
      </c>
    </row>
    <row r="49" spans="1:35" ht="14.25" customHeight="1">
      <c r="A49" s="306"/>
      <c r="B49" s="381"/>
      <c r="C49" s="409"/>
      <c r="D49" s="31">
        <v>3</v>
      </c>
      <c r="E49" s="135">
        <f>'③分会集計表(パソコン用）'!AE17</f>
        <v>0</v>
      </c>
    </row>
    <row r="50" spans="1:35" ht="14.25" customHeight="1">
      <c r="A50" s="306"/>
      <c r="B50" s="381" t="s">
        <v>77</v>
      </c>
      <c r="C50" s="300" t="s">
        <v>27</v>
      </c>
      <c r="D50" s="31">
        <v>1</v>
      </c>
      <c r="E50" s="135">
        <f>'③分会集計表(パソコン用）'!AC18</f>
        <v>0</v>
      </c>
    </row>
    <row r="51" spans="1:35" ht="14.25" customHeight="1">
      <c r="A51" s="306"/>
      <c r="B51" s="381"/>
      <c r="C51" s="300"/>
      <c r="D51" s="31">
        <v>2</v>
      </c>
      <c r="E51" s="135">
        <f>'③分会集計表(パソコン用）'!AD18</f>
        <v>0</v>
      </c>
    </row>
    <row r="52" spans="1:35" ht="14.25" customHeight="1">
      <c r="A52" s="306"/>
      <c r="B52" s="381"/>
      <c r="C52" s="300"/>
      <c r="D52" s="31">
        <v>3</v>
      </c>
      <c r="E52" s="135">
        <f>'③分会集計表(パソコン用）'!AE18</f>
        <v>0</v>
      </c>
    </row>
    <row r="53" spans="1:35" ht="14.25" customHeight="1">
      <c r="A53" s="306"/>
      <c r="B53" s="381" t="s">
        <v>87</v>
      </c>
      <c r="C53" s="300" t="s">
        <v>230</v>
      </c>
      <c r="D53" s="31">
        <v>1</v>
      </c>
      <c r="E53" s="135">
        <f>'③分会集計表(パソコン用）'!AC19</f>
        <v>0</v>
      </c>
    </row>
    <row r="54" spans="1:35" ht="14.25" customHeight="1" thickBot="1">
      <c r="A54" s="308"/>
      <c r="B54" s="382"/>
      <c r="C54" s="315"/>
      <c r="D54" s="36">
        <v>2</v>
      </c>
      <c r="E54" s="136">
        <f>'③分会集計表(パソコン用）'!AD19</f>
        <v>0</v>
      </c>
    </row>
    <row r="55" spans="1:35" ht="30" customHeight="1" thickBot="1">
      <c r="A55" s="292" t="s">
        <v>216</v>
      </c>
      <c r="B55" s="368"/>
      <c r="C55" s="403"/>
      <c r="D55" s="323" t="s">
        <v>103</v>
      </c>
      <c r="E55" s="40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</row>
    <row r="56" spans="1:35" ht="24.75" customHeight="1">
      <c r="A56" s="405" t="s">
        <v>206</v>
      </c>
      <c r="B56" s="406"/>
      <c r="C56" s="406"/>
      <c r="D56" s="406"/>
      <c r="E56" s="406"/>
      <c r="F56" s="137"/>
    </row>
  </sheetData>
  <mergeCells count="31">
    <mergeCell ref="A55:C55"/>
    <mergeCell ref="D55:E55"/>
    <mergeCell ref="A56:E56"/>
    <mergeCell ref="C13:C15"/>
    <mergeCell ref="C53:C54"/>
    <mergeCell ref="C50:C52"/>
    <mergeCell ref="C47:C49"/>
    <mergeCell ref="A38:A46"/>
    <mergeCell ref="B38:C39"/>
    <mergeCell ref="B40:C46"/>
    <mergeCell ref="B13:B20"/>
    <mergeCell ref="B21:B25"/>
    <mergeCell ref="B26:B30"/>
    <mergeCell ref="C26:C30"/>
    <mergeCell ref="A13:A30"/>
    <mergeCell ref="A1:E1"/>
    <mergeCell ref="C21:C25"/>
    <mergeCell ref="A47:A54"/>
    <mergeCell ref="B47:B49"/>
    <mergeCell ref="B50:B52"/>
    <mergeCell ref="B53:B54"/>
    <mergeCell ref="A2:C2"/>
    <mergeCell ref="A3:A4"/>
    <mergeCell ref="B5:C7"/>
    <mergeCell ref="B8:C12"/>
    <mergeCell ref="A5:A12"/>
    <mergeCell ref="A31:A37"/>
    <mergeCell ref="B31:C32"/>
    <mergeCell ref="B33:C37"/>
    <mergeCell ref="B3:C4"/>
    <mergeCell ref="C16:C20"/>
  </mergeCells>
  <phoneticPr fontId="2"/>
  <pageMargins left="0.51181102362204722" right="0.51181102362204722" top="0.55118110236220474" bottom="0.35433070866141736" header="0.31496062992125984" footer="0.31496062992125984"/>
  <pageSetup paperSize="9" orientation="portrait" r:id="rId1"/>
  <ignoredErrors>
    <ignoredError sqref="E50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60"/>
  <sheetViews>
    <sheetView workbookViewId="0">
      <selection activeCell="A2" sqref="A2:C2"/>
    </sheetView>
  </sheetViews>
  <sheetFormatPr defaultRowHeight="13.5"/>
  <cols>
    <col min="1" max="1" width="4" customWidth="1"/>
    <col min="2" max="2" width="4.25" customWidth="1"/>
    <col min="3" max="3" width="19.625" customWidth="1"/>
    <col min="4" max="4" width="2.5" customWidth="1"/>
    <col min="5" max="24" width="3.375" customWidth="1"/>
  </cols>
  <sheetData>
    <row r="1" spans="1:25" ht="60.75" customHeight="1" thickBot="1">
      <c r="A1" s="47" t="s">
        <v>228</v>
      </c>
      <c r="D1" s="421" t="s">
        <v>101</v>
      </c>
      <c r="E1" s="421"/>
      <c r="F1" s="421"/>
      <c r="G1" s="421"/>
      <c r="H1" s="421"/>
      <c r="I1" s="421"/>
      <c r="J1" s="421"/>
      <c r="K1" s="421"/>
    </row>
    <row r="2" spans="1:25" ht="68.25" customHeight="1" thickBot="1">
      <c r="A2" s="383" t="s">
        <v>9</v>
      </c>
      <c r="B2" s="384"/>
      <c r="C2" s="385"/>
      <c r="D2" s="34" t="s">
        <v>10</v>
      </c>
      <c r="E2" s="38"/>
      <c r="F2" s="32"/>
      <c r="G2" s="32"/>
      <c r="H2" s="32"/>
      <c r="I2" s="33"/>
      <c r="J2" s="37"/>
      <c r="K2" s="32"/>
      <c r="L2" s="32"/>
      <c r="M2" s="32"/>
      <c r="N2" s="39"/>
      <c r="O2" s="38"/>
      <c r="P2" s="32"/>
      <c r="Q2" s="32"/>
      <c r="R2" s="32"/>
      <c r="S2" s="33"/>
      <c r="T2" s="37"/>
      <c r="U2" s="32"/>
      <c r="V2" s="32"/>
      <c r="W2" s="32"/>
      <c r="X2" s="39"/>
      <c r="Y2" s="208" t="s">
        <v>102</v>
      </c>
    </row>
    <row r="3" spans="1:25" ht="15.75" customHeight="1">
      <c r="A3" s="386" t="s">
        <v>96</v>
      </c>
      <c r="B3" s="388" t="s">
        <v>209</v>
      </c>
      <c r="C3" s="426"/>
      <c r="D3" s="35">
        <v>1</v>
      </c>
      <c r="E3" s="8"/>
      <c r="F3" s="16"/>
      <c r="G3" s="16"/>
      <c r="H3" s="16"/>
      <c r="I3" s="21"/>
      <c r="J3" s="14"/>
      <c r="K3" s="16"/>
      <c r="L3" s="16"/>
      <c r="M3" s="16"/>
      <c r="N3" s="17"/>
      <c r="O3" s="8"/>
      <c r="P3" s="16"/>
      <c r="Q3" s="16"/>
      <c r="R3" s="16"/>
      <c r="S3" s="21"/>
      <c r="T3" s="14"/>
      <c r="U3" s="16"/>
      <c r="V3" s="16"/>
      <c r="W3" s="16"/>
      <c r="X3" s="209"/>
      <c r="Y3" s="184">
        <f t="shared" ref="Y3:Y54" si="0">SUM(E3:X3)</f>
        <v>0</v>
      </c>
    </row>
    <row r="4" spans="1:25" ht="15.75" customHeight="1" thickBot="1">
      <c r="A4" s="387"/>
      <c r="B4" s="427"/>
      <c r="C4" s="428"/>
      <c r="D4" s="36">
        <v>2</v>
      </c>
      <c r="E4" s="10"/>
      <c r="F4" s="3"/>
      <c r="G4" s="3"/>
      <c r="H4" s="3"/>
      <c r="I4" s="12"/>
      <c r="J4" s="15"/>
      <c r="K4" s="3"/>
      <c r="L4" s="3"/>
      <c r="M4" s="3"/>
      <c r="N4" s="7"/>
      <c r="O4" s="10"/>
      <c r="P4" s="3"/>
      <c r="Q4" s="3"/>
      <c r="R4" s="3"/>
      <c r="S4" s="12"/>
      <c r="T4" s="15"/>
      <c r="U4" s="3"/>
      <c r="V4" s="3"/>
      <c r="W4" s="3"/>
      <c r="X4" s="41"/>
      <c r="Y4" s="112">
        <f t="shared" si="0"/>
        <v>0</v>
      </c>
    </row>
    <row r="5" spans="1:25" ht="15.75" customHeight="1">
      <c r="A5" s="398" t="s">
        <v>212</v>
      </c>
      <c r="B5" s="429" t="s">
        <v>210</v>
      </c>
      <c r="C5" s="389"/>
      <c r="D5" s="35">
        <v>1</v>
      </c>
      <c r="E5" s="8"/>
      <c r="F5" s="16"/>
      <c r="G5" s="16"/>
      <c r="H5" s="16"/>
      <c r="I5" s="21"/>
      <c r="J5" s="14"/>
      <c r="K5" s="16"/>
      <c r="L5" s="16"/>
      <c r="M5" s="16"/>
      <c r="N5" s="17"/>
      <c r="O5" s="8"/>
      <c r="P5" s="16"/>
      <c r="Q5" s="16"/>
      <c r="R5" s="16"/>
      <c r="S5" s="21"/>
      <c r="T5" s="14"/>
      <c r="U5" s="16"/>
      <c r="V5" s="16"/>
      <c r="W5" s="16"/>
      <c r="X5" s="209"/>
      <c r="Y5" s="184">
        <f t="shared" si="0"/>
        <v>0</v>
      </c>
    </row>
    <row r="6" spans="1:25" ht="15.75" customHeight="1">
      <c r="A6" s="348"/>
      <c r="B6" s="249"/>
      <c r="C6" s="391"/>
      <c r="D6" s="31">
        <v>2</v>
      </c>
      <c r="E6" s="9"/>
      <c r="F6" s="1"/>
      <c r="G6" s="1"/>
      <c r="H6" s="1"/>
      <c r="I6" s="13"/>
      <c r="J6" s="11"/>
      <c r="K6" s="1"/>
      <c r="L6" s="1"/>
      <c r="M6" s="1"/>
      <c r="N6" s="6"/>
      <c r="O6" s="9"/>
      <c r="P6" s="1"/>
      <c r="Q6" s="1"/>
      <c r="R6" s="1"/>
      <c r="S6" s="13"/>
      <c r="T6" s="11"/>
      <c r="U6" s="1"/>
      <c r="V6" s="1"/>
      <c r="W6" s="1"/>
      <c r="X6" s="40"/>
      <c r="Y6" s="111">
        <f t="shared" si="0"/>
        <v>0</v>
      </c>
    </row>
    <row r="7" spans="1:25" ht="15.75" customHeight="1">
      <c r="A7" s="348"/>
      <c r="B7" s="430"/>
      <c r="C7" s="393"/>
      <c r="D7" s="31">
        <v>3</v>
      </c>
      <c r="E7" s="9"/>
      <c r="F7" s="1"/>
      <c r="G7" s="1"/>
      <c r="H7" s="1"/>
      <c r="I7" s="13"/>
      <c r="J7" s="11"/>
      <c r="K7" s="1"/>
      <c r="L7" s="1"/>
      <c r="M7" s="1"/>
      <c r="N7" s="6"/>
      <c r="O7" s="9"/>
      <c r="P7" s="1"/>
      <c r="Q7" s="1"/>
      <c r="R7" s="1"/>
      <c r="S7" s="13"/>
      <c r="T7" s="11"/>
      <c r="U7" s="1"/>
      <c r="V7" s="1"/>
      <c r="W7" s="1"/>
      <c r="X7" s="40"/>
      <c r="Y7" s="111">
        <f t="shared" si="0"/>
        <v>0</v>
      </c>
    </row>
    <row r="8" spans="1:25" ht="15.75" customHeight="1">
      <c r="A8" s="348"/>
      <c r="B8" s="249" t="s">
        <v>211</v>
      </c>
      <c r="C8" s="391"/>
      <c r="D8" s="61">
        <v>1</v>
      </c>
      <c r="E8" s="207"/>
      <c r="F8" s="2"/>
      <c r="G8" s="2"/>
      <c r="H8" s="2"/>
      <c r="I8" s="206"/>
      <c r="J8" s="183"/>
      <c r="K8" s="2"/>
      <c r="L8" s="2"/>
      <c r="M8" s="2"/>
      <c r="N8" s="5"/>
      <c r="O8" s="207"/>
      <c r="P8" s="2"/>
      <c r="Q8" s="2"/>
      <c r="R8" s="2"/>
      <c r="S8" s="206"/>
      <c r="T8" s="183"/>
      <c r="U8" s="2"/>
      <c r="V8" s="2"/>
      <c r="W8" s="2"/>
      <c r="X8" s="210"/>
      <c r="Y8" s="113">
        <f t="shared" si="0"/>
        <v>0</v>
      </c>
    </row>
    <row r="9" spans="1:25" ht="15.75" customHeight="1">
      <c r="A9" s="348"/>
      <c r="B9" s="249"/>
      <c r="C9" s="391"/>
      <c r="D9" s="31">
        <v>2</v>
      </c>
      <c r="E9" s="9"/>
      <c r="F9" s="1"/>
      <c r="G9" s="1"/>
      <c r="H9" s="1"/>
      <c r="I9" s="13"/>
      <c r="J9" s="11"/>
      <c r="K9" s="1"/>
      <c r="L9" s="1"/>
      <c r="M9" s="1"/>
      <c r="N9" s="6"/>
      <c r="O9" s="9"/>
      <c r="P9" s="1"/>
      <c r="Q9" s="1"/>
      <c r="R9" s="1"/>
      <c r="S9" s="13"/>
      <c r="T9" s="11"/>
      <c r="U9" s="1"/>
      <c r="V9" s="1"/>
      <c r="W9" s="1"/>
      <c r="X9" s="40"/>
      <c r="Y9" s="111">
        <f t="shared" si="0"/>
        <v>0</v>
      </c>
    </row>
    <row r="10" spans="1:25" ht="15.75" customHeight="1">
      <c r="A10" s="348"/>
      <c r="B10" s="249"/>
      <c r="C10" s="391"/>
      <c r="D10" s="31">
        <v>3</v>
      </c>
      <c r="E10" s="9"/>
      <c r="F10" s="1"/>
      <c r="G10" s="1"/>
      <c r="H10" s="1"/>
      <c r="I10" s="13"/>
      <c r="J10" s="11"/>
      <c r="K10" s="1"/>
      <c r="L10" s="1"/>
      <c r="M10" s="1"/>
      <c r="N10" s="6"/>
      <c r="O10" s="9"/>
      <c r="P10" s="1"/>
      <c r="Q10" s="1"/>
      <c r="R10" s="1"/>
      <c r="S10" s="13"/>
      <c r="T10" s="11"/>
      <c r="U10" s="1"/>
      <c r="V10" s="1"/>
      <c r="W10" s="1"/>
      <c r="X10" s="40"/>
      <c r="Y10" s="111">
        <f t="shared" si="0"/>
        <v>0</v>
      </c>
    </row>
    <row r="11" spans="1:25" ht="15.75" customHeight="1">
      <c r="A11" s="348"/>
      <c r="B11" s="249"/>
      <c r="C11" s="391"/>
      <c r="D11" s="31">
        <v>4</v>
      </c>
      <c r="E11" s="9"/>
      <c r="F11" s="1"/>
      <c r="G11" s="1"/>
      <c r="H11" s="1"/>
      <c r="I11" s="13"/>
      <c r="J11" s="11"/>
      <c r="K11" s="1"/>
      <c r="L11" s="1"/>
      <c r="M11" s="1"/>
      <c r="N11" s="6"/>
      <c r="O11" s="9"/>
      <c r="P11" s="1"/>
      <c r="Q11" s="1"/>
      <c r="R11" s="1"/>
      <c r="S11" s="13"/>
      <c r="T11" s="11"/>
      <c r="U11" s="1"/>
      <c r="V11" s="1"/>
      <c r="W11" s="1"/>
      <c r="X11" s="40"/>
      <c r="Y11" s="111">
        <f t="shared" si="0"/>
        <v>0</v>
      </c>
    </row>
    <row r="12" spans="1:25" ht="15.75" customHeight="1" thickBot="1">
      <c r="A12" s="399"/>
      <c r="B12" s="431"/>
      <c r="C12" s="397"/>
      <c r="D12" s="36">
        <v>5</v>
      </c>
      <c r="E12" s="10"/>
      <c r="F12" s="3"/>
      <c r="G12" s="3"/>
      <c r="H12" s="3"/>
      <c r="I12" s="12"/>
      <c r="J12" s="15"/>
      <c r="K12" s="3"/>
      <c r="L12" s="3"/>
      <c r="M12" s="3"/>
      <c r="N12" s="7"/>
      <c r="O12" s="10"/>
      <c r="P12" s="3"/>
      <c r="Q12" s="3"/>
      <c r="R12" s="3"/>
      <c r="S12" s="12"/>
      <c r="T12" s="15"/>
      <c r="U12" s="3"/>
      <c r="V12" s="3"/>
      <c r="W12" s="3"/>
      <c r="X12" s="41"/>
      <c r="Y12" s="112">
        <f t="shared" si="0"/>
        <v>0</v>
      </c>
    </row>
    <row r="13" spans="1:25" ht="15.75" customHeight="1">
      <c r="A13" s="398" t="s">
        <v>97</v>
      </c>
      <c r="B13" s="410" t="s">
        <v>76</v>
      </c>
      <c r="C13" s="407" t="s">
        <v>98</v>
      </c>
      <c r="D13" s="35">
        <v>1</v>
      </c>
      <c r="E13" s="8"/>
      <c r="F13" s="16"/>
      <c r="G13" s="16"/>
      <c r="H13" s="16"/>
      <c r="I13" s="21"/>
      <c r="J13" s="14"/>
      <c r="K13" s="16"/>
      <c r="L13" s="16"/>
      <c r="M13" s="16"/>
      <c r="N13" s="17"/>
      <c r="O13" s="8"/>
      <c r="P13" s="16"/>
      <c r="Q13" s="16"/>
      <c r="R13" s="16"/>
      <c r="S13" s="21"/>
      <c r="T13" s="14"/>
      <c r="U13" s="16"/>
      <c r="V13" s="16"/>
      <c r="W13" s="16"/>
      <c r="X13" s="209"/>
      <c r="Y13" s="184">
        <f t="shared" si="0"/>
        <v>0</v>
      </c>
    </row>
    <row r="14" spans="1:25" ht="15.75" customHeight="1">
      <c r="A14" s="348"/>
      <c r="B14" s="336"/>
      <c r="C14" s="300"/>
      <c r="D14" s="31">
        <v>2</v>
      </c>
      <c r="E14" s="9"/>
      <c r="F14" s="1"/>
      <c r="G14" s="1"/>
      <c r="H14" s="1"/>
      <c r="I14" s="13"/>
      <c r="J14" s="11"/>
      <c r="K14" s="1"/>
      <c r="L14" s="1"/>
      <c r="M14" s="1"/>
      <c r="N14" s="6"/>
      <c r="O14" s="9"/>
      <c r="P14" s="1"/>
      <c r="Q14" s="1"/>
      <c r="R14" s="1"/>
      <c r="S14" s="13"/>
      <c r="T14" s="11"/>
      <c r="U14" s="1"/>
      <c r="V14" s="1"/>
      <c r="W14" s="1"/>
      <c r="X14" s="40"/>
      <c r="Y14" s="111">
        <f t="shared" si="0"/>
        <v>0</v>
      </c>
    </row>
    <row r="15" spans="1:25" ht="15.75" customHeight="1">
      <c r="A15" s="348"/>
      <c r="B15" s="336"/>
      <c r="C15" s="300"/>
      <c r="D15" s="31">
        <v>3</v>
      </c>
      <c r="E15" s="9"/>
      <c r="F15" s="1"/>
      <c r="G15" s="1"/>
      <c r="H15" s="1"/>
      <c r="I15" s="13"/>
      <c r="J15" s="11"/>
      <c r="K15" s="1"/>
      <c r="L15" s="1"/>
      <c r="M15" s="1"/>
      <c r="N15" s="6"/>
      <c r="O15" s="9"/>
      <c r="P15" s="1"/>
      <c r="Q15" s="1"/>
      <c r="R15" s="1"/>
      <c r="S15" s="13"/>
      <c r="T15" s="11"/>
      <c r="U15" s="1"/>
      <c r="V15" s="1"/>
      <c r="W15" s="1"/>
      <c r="X15" s="40"/>
      <c r="Y15" s="111">
        <f t="shared" si="0"/>
        <v>0</v>
      </c>
    </row>
    <row r="16" spans="1:25" ht="15.75" customHeight="1">
      <c r="A16" s="348"/>
      <c r="B16" s="336"/>
      <c r="C16" s="313" t="s">
        <v>99</v>
      </c>
      <c r="D16" s="31">
        <v>1</v>
      </c>
      <c r="E16" s="9"/>
      <c r="F16" s="1"/>
      <c r="G16" s="1"/>
      <c r="H16" s="1"/>
      <c r="I16" s="13"/>
      <c r="J16" s="11"/>
      <c r="K16" s="1"/>
      <c r="L16" s="1"/>
      <c r="M16" s="1"/>
      <c r="N16" s="6"/>
      <c r="O16" s="9"/>
      <c r="P16" s="1"/>
      <c r="Q16" s="1"/>
      <c r="R16" s="1"/>
      <c r="S16" s="13"/>
      <c r="T16" s="11"/>
      <c r="U16" s="1"/>
      <c r="V16" s="1"/>
      <c r="W16" s="1"/>
      <c r="X16" s="40"/>
      <c r="Y16" s="111">
        <f t="shared" si="0"/>
        <v>0</v>
      </c>
    </row>
    <row r="17" spans="1:25" ht="15.75" customHeight="1">
      <c r="A17" s="348"/>
      <c r="B17" s="336"/>
      <c r="C17" s="313"/>
      <c r="D17" s="31">
        <v>2</v>
      </c>
      <c r="E17" s="9"/>
      <c r="F17" s="1"/>
      <c r="G17" s="1"/>
      <c r="H17" s="1"/>
      <c r="I17" s="13"/>
      <c r="J17" s="11"/>
      <c r="K17" s="1"/>
      <c r="L17" s="1"/>
      <c r="M17" s="1"/>
      <c r="N17" s="6"/>
      <c r="O17" s="9"/>
      <c r="P17" s="1"/>
      <c r="Q17" s="1"/>
      <c r="R17" s="1"/>
      <c r="S17" s="13"/>
      <c r="T17" s="11"/>
      <c r="U17" s="1"/>
      <c r="V17" s="1"/>
      <c r="W17" s="1"/>
      <c r="X17" s="40"/>
      <c r="Y17" s="111">
        <f t="shared" ref="Y17:Y23" si="1">SUM(E17:X17)</f>
        <v>0</v>
      </c>
    </row>
    <row r="18" spans="1:25" ht="15.75" customHeight="1">
      <c r="A18" s="348"/>
      <c r="B18" s="336"/>
      <c r="C18" s="313"/>
      <c r="D18" s="31">
        <v>3</v>
      </c>
      <c r="E18" s="9"/>
      <c r="F18" s="1"/>
      <c r="G18" s="1"/>
      <c r="H18" s="1"/>
      <c r="I18" s="13"/>
      <c r="J18" s="11"/>
      <c r="K18" s="1"/>
      <c r="L18" s="1"/>
      <c r="M18" s="1"/>
      <c r="N18" s="6"/>
      <c r="O18" s="9"/>
      <c r="P18" s="1"/>
      <c r="Q18" s="1"/>
      <c r="R18" s="1"/>
      <c r="S18" s="13"/>
      <c r="T18" s="11"/>
      <c r="U18" s="1"/>
      <c r="V18" s="1"/>
      <c r="W18" s="1"/>
      <c r="X18" s="40"/>
      <c r="Y18" s="111">
        <f t="shared" si="1"/>
        <v>0</v>
      </c>
    </row>
    <row r="19" spans="1:25" ht="15.75" customHeight="1">
      <c r="A19" s="348"/>
      <c r="B19" s="336"/>
      <c r="C19" s="313"/>
      <c r="D19" s="31">
        <v>4</v>
      </c>
      <c r="E19" s="9"/>
      <c r="F19" s="1"/>
      <c r="G19" s="1"/>
      <c r="H19" s="1"/>
      <c r="I19" s="13"/>
      <c r="J19" s="11"/>
      <c r="K19" s="1"/>
      <c r="L19" s="1"/>
      <c r="M19" s="1"/>
      <c r="N19" s="6"/>
      <c r="O19" s="9"/>
      <c r="P19" s="1"/>
      <c r="Q19" s="1"/>
      <c r="R19" s="1"/>
      <c r="S19" s="13"/>
      <c r="T19" s="11"/>
      <c r="U19" s="1"/>
      <c r="V19" s="1"/>
      <c r="W19" s="1"/>
      <c r="X19" s="40"/>
      <c r="Y19" s="111">
        <f t="shared" si="1"/>
        <v>0</v>
      </c>
    </row>
    <row r="20" spans="1:25" ht="15.75" customHeight="1">
      <c r="A20" s="348"/>
      <c r="B20" s="336"/>
      <c r="C20" s="313"/>
      <c r="D20" s="31">
        <v>5</v>
      </c>
      <c r="E20" s="9"/>
      <c r="F20" s="1"/>
      <c r="G20" s="1"/>
      <c r="H20" s="1"/>
      <c r="I20" s="13"/>
      <c r="J20" s="11"/>
      <c r="K20" s="1"/>
      <c r="L20" s="1"/>
      <c r="M20" s="1"/>
      <c r="N20" s="6"/>
      <c r="O20" s="9"/>
      <c r="P20" s="1"/>
      <c r="Q20" s="1"/>
      <c r="R20" s="1"/>
      <c r="S20" s="13"/>
      <c r="T20" s="11"/>
      <c r="U20" s="1"/>
      <c r="V20" s="1"/>
      <c r="W20" s="1"/>
      <c r="X20" s="40"/>
      <c r="Y20" s="111">
        <f t="shared" si="1"/>
        <v>0</v>
      </c>
    </row>
    <row r="21" spans="1:25" ht="15.75" customHeight="1">
      <c r="A21" s="348"/>
      <c r="B21" s="336" t="s">
        <v>77</v>
      </c>
      <c r="C21" s="416" t="s">
        <v>100</v>
      </c>
      <c r="D21" s="31">
        <v>1</v>
      </c>
      <c r="E21" s="9"/>
      <c r="F21" s="1"/>
      <c r="G21" s="1"/>
      <c r="H21" s="1"/>
      <c r="I21" s="13"/>
      <c r="J21" s="11"/>
      <c r="K21" s="1"/>
      <c r="L21" s="1"/>
      <c r="M21" s="1"/>
      <c r="N21" s="6"/>
      <c r="O21" s="9"/>
      <c r="P21" s="1"/>
      <c r="Q21" s="1"/>
      <c r="R21" s="1"/>
      <c r="S21" s="13"/>
      <c r="T21" s="11"/>
      <c r="U21" s="1"/>
      <c r="V21" s="1"/>
      <c r="W21" s="1"/>
      <c r="X21" s="40"/>
      <c r="Y21" s="111">
        <f t="shared" si="1"/>
        <v>0</v>
      </c>
    </row>
    <row r="22" spans="1:25" ht="15.75" customHeight="1">
      <c r="A22" s="348"/>
      <c r="B22" s="336"/>
      <c r="C22" s="417"/>
      <c r="D22" s="31">
        <v>2</v>
      </c>
      <c r="E22" s="9"/>
      <c r="F22" s="1"/>
      <c r="G22" s="1"/>
      <c r="H22" s="1"/>
      <c r="I22" s="13"/>
      <c r="J22" s="11"/>
      <c r="K22" s="1"/>
      <c r="L22" s="1"/>
      <c r="M22" s="1"/>
      <c r="N22" s="6"/>
      <c r="O22" s="9"/>
      <c r="P22" s="1"/>
      <c r="Q22" s="1"/>
      <c r="R22" s="1"/>
      <c r="S22" s="13"/>
      <c r="T22" s="11"/>
      <c r="U22" s="1"/>
      <c r="V22" s="1"/>
      <c r="W22" s="1"/>
      <c r="X22" s="40"/>
      <c r="Y22" s="111">
        <f t="shared" si="1"/>
        <v>0</v>
      </c>
    </row>
    <row r="23" spans="1:25" ht="15.75" customHeight="1">
      <c r="A23" s="348"/>
      <c r="B23" s="336"/>
      <c r="C23" s="417"/>
      <c r="D23" s="31">
        <v>3</v>
      </c>
      <c r="E23" s="9"/>
      <c r="F23" s="1"/>
      <c r="G23" s="1"/>
      <c r="H23" s="1"/>
      <c r="I23" s="13"/>
      <c r="J23" s="11"/>
      <c r="K23" s="1"/>
      <c r="L23" s="1"/>
      <c r="M23" s="1"/>
      <c r="N23" s="6"/>
      <c r="O23" s="9"/>
      <c r="P23" s="1"/>
      <c r="Q23" s="1"/>
      <c r="R23" s="1"/>
      <c r="S23" s="13"/>
      <c r="T23" s="11"/>
      <c r="U23" s="1"/>
      <c r="V23" s="1"/>
      <c r="W23" s="1"/>
      <c r="X23" s="40"/>
      <c r="Y23" s="111">
        <f t="shared" si="1"/>
        <v>0</v>
      </c>
    </row>
    <row r="24" spans="1:25" ht="15.75" customHeight="1">
      <c r="A24" s="348"/>
      <c r="B24" s="336"/>
      <c r="C24" s="417"/>
      <c r="D24" s="31">
        <v>4</v>
      </c>
      <c r="E24" s="9"/>
      <c r="F24" s="1"/>
      <c r="G24" s="1"/>
      <c r="H24" s="1"/>
      <c r="I24" s="13"/>
      <c r="J24" s="11"/>
      <c r="K24" s="1"/>
      <c r="L24" s="1"/>
      <c r="M24" s="1"/>
      <c r="N24" s="6"/>
      <c r="O24" s="9"/>
      <c r="P24" s="1"/>
      <c r="Q24" s="1"/>
      <c r="R24" s="1"/>
      <c r="S24" s="13"/>
      <c r="T24" s="11"/>
      <c r="U24" s="1"/>
      <c r="V24" s="1"/>
      <c r="W24" s="1"/>
      <c r="X24" s="40"/>
      <c r="Y24" s="111">
        <f t="shared" si="0"/>
        <v>0</v>
      </c>
    </row>
    <row r="25" spans="1:25" ht="15.75" customHeight="1">
      <c r="A25" s="348"/>
      <c r="B25" s="343"/>
      <c r="C25" s="418"/>
      <c r="D25" s="31">
        <v>5</v>
      </c>
      <c r="E25" s="9"/>
      <c r="F25" s="1"/>
      <c r="G25" s="1"/>
      <c r="H25" s="1"/>
      <c r="I25" s="13"/>
      <c r="J25" s="11"/>
      <c r="K25" s="1"/>
      <c r="L25" s="1"/>
      <c r="M25" s="1"/>
      <c r="N25" s="6"/>
      <c r="O25" s="9"/>
      <c r="P25" s="1"/>
      <c r="Q25" s="1"/>
      <c r="R25" s="1"/>
      <c r="S25" s="13"/>
      <c r="T25" s="11"/>
      <c r="U25" s="1"/>
      <c r="V25" s="1"/>
      <c r="W25" s="1"/>
      <c r="X25" s="40"/>
      <c r="Y25" s="111">
        <f t="shared" si="0"/>
        <v>0</v>
      </c>
    </row>
    <row r="26" spans="1:25" ht="15.75" customHeight="1">
      <c r="A26" s="348"/>
      <c r="B26" s="336" t="s">
        <v>58</v>
      </c>
      <c r="C26" s="416" t="s">
        <v>208</v>
      </c>
      <c r="D26" s="31">
        <v>1</v>
      </c>
      <c r="E26" s="9"/>
      <c r="F26" s="1"/>
      <c r="G26" s="1"/>
      <c r="H26" s="1"/>
      <c r="I26" s="13"/>
      <c r="J26" s="11"/>
      <c r="K26" s="1"/>
      <c r="L26" s="1"/>
      <c r="M26" s="1"/>
      <c r="N26" s="6"/>
      <c r="O26" s="9"/>
      <c r="P26" s="1"/>
      <c r="Q26" s="1"/>
      <c r="R26" s="1"/>
      <c r="S26" s="13"/>
      <c r="T26" s="11"/>
      <c r="U26" s="1"/>
      <c r="V26" s="1"/>
      <c r="W26" s="1"/>
      <c r="X26" s="40"/>
      <c r="Y26" s="111">
        <f t="shared" si="0"/>
        <v>0</v>
      </c>
    </row>
    <row r="27" spans="1:25" ht="15.75" customHeight="1">
      <c r="A27" s="348"/>
      <c r="B27" s="336"/>
      <c r="C27" s="417"/>
      <c r="D27" s="31">
        <v>2</v>
      </c>
      <c r="E27" s="9"/>
      <c r="F27" s="1"/>
      <c r="G27" s="1"/>
      <c r="H27" s="1"/>
      <c r="I27" s="13"/>
      <c r="J27" s="11"/>
      <c r="K27" s="1"/>
      <c r="L27" s="1"/>
      <c r="M27" s="1"/>
      <c r="N27" s="6"/>
      <c r="O27" s="9"/>
      <c r="P27" s="1"/>
      <c r="Q27" s="1"/>
      <c r="R27" s="1"/>
      <c r="S27" s="13"/>
      <c r="T27" s="11"/>
      <c r="U27" s="1"/>
      <c r="V27" s="1"/>
      <c r="W27" s="1"/>
      <c r="X27" s="40"/>
      <c r="Y27" s="111">
        <f t="shared" si="0"/>
        <v>0</v>
      </c>
    </row>
    <row r="28" spans="1:25" ht="15.75" customHeight="1">
      <c r="A28" s="348"/>
      <c r="B28" s="336"/>
      <c r="C28" s="417"/>
      <c r="D28" s="31">
        <v>3</v>
      </c>
      <c r="E28" s="9"/>
      <c r="F28" s="1"/>
      <c r="G28" s="1"/>
      <c r="H28" s="1"/>
      <c r="I28" s="13"/>
      <c r="J28" s="11"/>
      <c r="K28" s="1"/>
      <c r="L28" s="1"/>
      <c r="M28" s="1"/>
      <c r="N28" s="6"/>
      <c r="O28" s="9"/>
      <c r="P28" s="1"/>
      <c r="Q28" s="1"/>
      <c r="R28" s="1"/>
      <c r="S28" s="13"/>
      <c r="T28" s="11"/>
      <c r="U28" s="1"/>
      <c r="V28" s="1"/>
      <c r="W28" s="1"/>
      <c r="X28" s="40"/>
      <c r="Y28" s="111">
        <f t="shared" si="0"/>
        <v>0</v>
      </c>
    </row>
    <row r="29" spans="1:25" ht="15.75" customHeight="1">
      <c r="A29" s="348"/>
      <c r="B29" s="336"/>
      <c r="C29" s="417"/>
      <c r="D29" s="31">
        <v>4</v>
      </c>
      <c r="E29" s="9"/>
      <c r="F29" s="1"/>
      <c r="G29" s="1"/>
      <c r="H29" s="1"/>
      <c r="I29" s="13"/>
      <c r="J29" s="11"/>
      <c r="K29" s="1"/>
      <c r="L29" s="1"/>
      <c r="M29" s="1"/>
      <c r="N29" s="6"/>
      <c r="O29" s="9"/>
      <c r="P29" s="1"/>
      <c r="Q29" s="1"/>
      <c r="R29" s="1"/>
      <c r="S29" s="13"/>
      <c r="T29" s="11"/>
      <c r="U29" s="1"/>
      <c r="V29" s="1"/>
      <c r="W29" s="1"/>
      <c r="X29" s="40"/>
      <c r="Y29" s="111">
        <f t="shared" si="0"/>
        <v>0</v>
      </c>
    </row>
    <row r="30" spans="1:25" ht="15.75" customHeight="1" thickBot="1">
      <c r="A30" s="399"/>
      <c r="B30" s="419"/>
      <c r="C30" s="420"/>
      <c r="D30" s="36">
        <v>5</v>
      </c>
      <c r="E30" s="10"/>
      <c r="F30" s="3"/>
      <c r="G30" s="3"/>
      <c r="H30" s="3"/>
      <c r="I30" s="12"/>
      <c r="J30" s="15"/>
      <c r="K30" s="3"/>
      <c r="L30" s="3"/>
      <c r="M30" s="3"/>
      <c r="N30" s="7"/>
      <c r="O30" s="10"/>
      <c r="P30" s="3"/>
      <c r="Q30" s="3"/>
      <c r="R30" s="3"/>
      <c r="S30" s="12"/>
      <c r="T30" s="15"/>
      <c r="U30" s="3"/>
      <c r="V30" s="3"/>
      <c r="W30" s="3"/>
      <c r="X30" s="41"/>
      <c r="Y30" s="112">
        <f t="shared" si="0"/>
        <v>0</v>
      </c>
    </row>
    <row r="31" spans="1:25" ht="15.75" customHeight="1">
      <c r="A31" s="348" t="s">
        <v>213</v>
      </c>
      <c r="B31" s="390" t="s">
        <v>226</v>
      </c>
      <c r="C31" s="391"/>
      <c r="D31" s="61">
        <v>1</v>
      </c>
      <c r="E31" s="207"/>
      <c r="F31" s="2"/>
      <c r="G31" s="2"/>
      <c r="H31" s="2"/>
      <c r="I31" s="206"/>
      <c r="J31" s="183"/>
      <c r="K31" s="2"/>
      <c r="L31" s="2"/>
      <c r="M31" s="2"/>
      <c r="N31" s="5"/>
      <c r="O31" s="207"/>
      <c r="P31" s="2"/>
      <c r="Q31" s="2"/>
      <c r="R31" s="2"/>
      <c r="S31" s="206"/>
      <c r="T31" s="183"/>
      <c r="U31" s="2"/>
      <c r="V31" s="2"/>
      <c r="W31" s="2"/>
      <c r="X31" s="210"/>
      <c r="Y31" s="113">
        <f t="shared" si="0"/>
        <v>0</v>
      </c>
    </row>
    <row r="32" spans="1:25" ht="15.75" customHeight="1">
      <c r="A32" s="348"/>
      <c r="B32" s="392"/>
      <c r="C32" s="393"/>
      <c r="D32" s="31">
        <v>2</v>
      </c>
      <c r="E32" s="9"/>
      <c r="F32" s="1"/>
      <c r="G32" s="1"/>
      <c r="H32" s="1"/>
      <c r="I32" s="13"/>
      <c r="J32" s="11"/>
      <c r="K32" s="1"/>
      <c r="L32" s="1"/>
      <c r="M32" s="1"/>
      <c r="N32" s="6"/>
      <c r="O32" s="9"/>
      <c r="P32" s="1"/>
      <c r="Q32" s="1"/>
      <c r="R32" s="1"/>
      <c r="S32" s="13"/>
      <c r="T32" s="11"/>
      <c r="U32" s="1"/>
      <c r="V32" s="1"/>
      <c r="W32" s="1"/>
      <c r="X32" s="40"/>
      <c r="Y32" s="111">
        <f t="shared" si="0"/>
        <v>0</v>
      </c>
    </row>
    <row r="33" spans="1:29" ht="15.75" customHeight="1">
      <c r="A33" s="348"/>
      <c r="B33" s="394" t="s">
        <v>221</v>
      </c>
      <c r="C33" s="395"/>
      <c r="D33" s="31">
        <v>1</v>
      </c>
      <c r="E33" s="9"/>
      <c r="F33" s="1"/>
      <c r="G33" s="1"/>
      <c r="H33" s="1"/>
      <c r="I33" s="13"/>
      <c r="J33" s="11"/>
      <c r="K33" s="1"/>
      <c r="L33" s="1"/>
      <c r="M33" s="1"/>
      <c r="N33" s="6"/>
      <c r="O33" s="9"/>
      <c r="P33" s="1"/>
      <c r="Q33" s="1"/>
      <c r="R33" s="1"/>
      <c r="S33" s="13"/>
      <c r="T33" s="11"/>
      <c r="U33" s="1"/>
      <c r="V33" s="1"/>
      <c r="W33" s="1"/>
      <c r="X33" s="40"/>
      <c r="Y33" s="111">
        <f t="shared" si="0"/>
        <v>0</v>
      </c>
    </row>
    <row r="34" spans="1:29" ht="15.75" customHeight="1">
      <c r="A34" s="348"/>
      <c r="B34" s="390"/>
      <c r="C34" s="391"/>
      <c r="D34" s="31">
        <v>2</v>
      </c>
      <c r="E34" s="9"/>
      <c r="F34" s="1"/>
      <c r="G34" s="1"/>
      <c r="H34" s="1"/>
      <c r="I34" s="13"/>
      <c r="J34" s="11"/>
      <c r="K34" s="1"/>
      <c r="L34" s="1"/>
      <c r="M34" s="1"/>
      <c r="N34" s="6"/>
      <c r="O34" s="9"/>
      <c r="P34" s="1"/>
      <c r="Q34" s="1"/>
      <c r="R34" s="1"/>
      <c r="S34" s="13"/>
      <c r="T34" s="11"/>
      <c r="U34" s="1"/>
      <c r="V34" s="1"/>
      <c r="W34" s="1"/>
      <c r="X34" s="40"/>
      <c r="Y34" s="111">
        <f t="shared" si="0"/>
        <v>0</v>
      </c>
    </row>
    <row r="35" spans="1:29" ht="15.75" customHeight="1">
      <c r="A35" s="348"/>
      <c r="B35" s="390"/>
      <c r="C35" s="391"/>
      <c r="D35" s="31">
        <v>3</v>
      </c>
      <c r="E35" s="9"/>
      <c r="F35" s="1"/>
      <c r="G35" s="1"/>
      <c r="H35" s="1"/>
      <c r="I35" s="13"/>
      <c r="J35" s="11"/>
      <c r="K35" s="1"/>
      <c r="L35" s="1"/>
      <c r="M35" s="1"/>
      <c r="N35" s="6"/>
      <c r="O35" s="9"/>
      <c r="P35" s="1"/>
      <c r="Q35" s="1"/>
      <c r="R35" s="1"/>
      <c r="S35" s="13"/>
      <c r="T35" s="11"/>
      <c r="U35" s="1"/>
      <c r="V35" s="1"/>
      <c r="W35" s="1"/>
      <c r="X35" s="40"/>
      <c r="Y35" s="111">
        <f t="shared" si="0"/>
        <v>0</v>
      </c>
    </row>
    <row r="36" spans="1:29" ht="15.75" customHeight="1">
      <c r="A36" s="348"/>
      <c r="B36" s="390"/>
      <c r="C36" s="391"/>
      <c r="D36" s="31">
        <v>4</v>
      </c>
      <c r="E36" s="9"/>
      <c r="F36" s="1"/>
      <c r="G36" s="1"/>
      <c r="H36" s="1"/>
      <c r="I36" s="13"/>
      <c r="J36" s="11"/>
      <c r="K36" s="1"/>
      <c r="L36" s="1"/>
      <c r="M36" s="1"/>
      <c r="N36" s="6"/>
      <c r="O36" s="9"/>
      <c r="P36" s="1"/>
      <c r="Q36" s="1"/>
      <c r="R36" s="1"/>
      <c r="S36" s="13"/>
      <c r="T36" s="11"/>
      <c r="U36" s="1"/>
      <c r="V36" s="1"/>
      <c r="W36" s="1"/>
      <c r="X36" s="40"/>
      <c r="Y36" s="111">
        <f t="shared" si="0"/>
        <v>0</v>
      </c>
    </row>
    <row r="37" spans="1:29" ht="15.75" customHeight="1" thickBot="1">
      <c r="A37" s="348"/>
      <c r="B37" s="390"/>
      <c r="C37" s="391"/>
      <c r="D37" s="200">
        <v>5</v>
      </c>
      <c r="E37" s="203"/>
      <c r="F37" s="20"/>
      <c r="G37" s="20"/>
      <c r="H37" s="20"/>
      <c r="I37" s="204"/>
      <c r="J37" s="205"/>
      <c r="K37" s="20"/>
      <c r="L37" s="20"/>
      <c r="M37" s="20"/>
      <c r="N37" s="190"/>
      <c r="O37" s="203"/>
      <c r="P37" s="20"/>
      <c r="Q37" s="20"/>
      <c r="R37" s="20"/>
      <c r="S37" s="204"/>
      <c r="T37" s="205"/>
      <c r="U37" s="20"/>
      <c r="V37" s="20"/>
      <c r="W37" s="20"/>
      <c r="X37" s="198"/>
      <c r="Y37" s="172">
        <f t="shared" si="0"/>
        <v>0</v>
      </c>
    </row>
    <row r="38" spans="1:29" ht="15.75" customHeight="1">
      <c r="A38" s="398" t="s">
        <v>215</v>
      </c>
      <c r="B38" s="388" t="s">
        <v>205</v>
      </c>
      <c r="C38" s="389"/>
      <c r="D38" s="35">
        <v>1</v>
      </c>
      <c r="E38" s="8"/>
      <c r="F38" s="16"/>
      <c r="G38" s="16"/>
      <c r="H38" s="16"/>
      <c r="I38" s="21"/>
      <c r="J38" s="14"/>
      <c r="K38" s="16"/>
      <c r="L38" s="16"/>
      <c r="M38" s="16"/>
      <c r="N38" s="17"/>
      <c r="O38" s="8"/>
      <c r="P38" s="16"/>
      <c r="Q38" s="16"/>
      <c r="R38" s="16"/>
      <c r="S38" s="21"/>
      <c r="T38" s="14"/>
      <c r="U38" s="16"/>
      <c r="V38" s="16"/>
      <c r="W38" s="16"/>
      <c r="X38" s="209"/>
      <c r="Y38" s="184">
        <f t="shared" si="0"/>
        <v>0</v>
      </c>
    </row>
    <row r="39" spans="1:29" ht="15.75" customHeight="1">
      <c r="A39" s="348"/>
      <c r="B39" s="392"/>
      <c r="C39" s="393"/>
      <c r="D39" s="31">
        <v>2</v>
      </c>
      <c r="E39" s="9"/>
      <c r="F39" s="1"/>
      <c r="G39" s="1"/>
      <c r="H39" s="1"/>
      <c r="I39" s="13"/>
      <c r="J39" s="11"/>
      <c r="K39" s="1"/>
      <c r="L39" s="1"/>
      <c r="M39" s="1"/>
      <c r="N39" s="6"/>
      <c r="O39" s="9"/>
      <c r="P39" s="1"/>
      <c r="Q39" s="1"/>
      <c r="R39" s="1"/>
      <c r="S39" s="13"/>
      <c r="T39" s="11"/>
      <c r="U39" s="1"/>
      <c r="V39" s="1"/>
      <c r="W39" s="1"/>
      <c r="X39" s="40"/>
      <c r="Y39" s="111">
        <f t="shared" si="0"/>
        <v>0</v>
      </c>
    </row>
    <row r="40" spans="1:29" ht="15.75" customHeight="1">
      <c r="A40" s="348"/>
      <c r="B40" s="394" t="s">
        <v>220</v>
      </c>
      <c r="C40" s="395"/>
      <c r="D40" s="31">
        <v>1</v>
      </c>
      <c r="E40" s="9"/>
      <c r="F40" s="1"/>
      <c r="G40" s="1"/>
      <c r="H40" s="1"/>
      <c r="I40" s="13"/>
      <c r="J40" s="11"/>
      <c r="K40" s="1"/>
      <c r="L40" s="1"/>
      <c r="M40" s="1"/>
      <c r="N40" s="6"/>
      <c r="O40" s="9"/>
      <c r="P40" s="1"/>
      <c r="Q40" s="1"/>
      <c r="R40" s="1"/>
      <c r="S40" s="13"/>
      <c r="T40" s="11"/>
      <c r="U40" s="1"/>
      <c r="V40" s="1"/>
      <c r="W40" s="1"/>
      <c r="X40" s="40"/>
      <c r="Y40" s="111">
        <f t="shared" si="0"/>
        <v>0</v>
      </c>
    </row>
    <row r="41" spans="1:29" ht="15.75" customHeight="1">
      <c r="A41" s="348"/>
      <c r="B41" s="390"/>
      <c r="C41" s="391"/>
      <c r="D41" s="31">
        <v>2</v>
      </c>
      <c r="E41" s="9"/>
      <c r="F41" s="1"/>
      <c r="G41" s="1"/>
      <c r="H41" s="1"/>
      <c r="I41" s="13"/>
      <c r="J41" s="11"/>
      <c r="K41" s="1"/>
      <c r="L41" s="1"/>
      <c r="M41" s="1"/>
      <c r="N41" s="6"/>
      <c r="O41" s="9"/>
      <c r="P41" s="1"/>
      <c r="Q41" s="1"/>
      <c r="R41" s="1"/>
      <c r="S41" s="13"/>
      <c r="T41" s="11"/>
      <c r="U41" s="1"/>
      <c r="V41" s="1"/>
      <c r="W41" s="1"/>
      <c r="X41" s="40"/>
      <c r="Y41" s="111">
        <f t="shared" si="0"/>
        <v>0</v>
      </c>
    </row>
    <row r="42" spans="1:29" ht="15.75" customHeight="1">
      <c r="A42" s="348"/>
      <c r="B42" s="390"/>
      <c r="C42" s="391"/>
      <c r="D42" s="31">
        <v>3</v>
      </c>
      <c r="E42" s="9"/>
      <c r="F42" s="1"/>
      <c r="G42" s="1"/>
      <c r="H42" s="1"/>
      <c r="I42" s="13"/>
      <c r="J42" s="11"/>
      <c r="K42" s="1"/>
      <c r="L42" s="1"/>
      <c r="M42" s="1"/>
      <c r="N42" s="6"/>
      <c r="O42" s="9"/>
      <c r="P42" s="1"/>
      <c r="Q42" s="1"/>
      <c r="R42" s="1"/>
      <c r="S42" s="13"/>
      <c r="T42" s="11"/>
      <c r="U42" s="1"/>
      <c r="V42" s="1"/>
      <c r="W42" s="1"/>
      <c r="X42" s="40"/>
      <c r="Y42" s="111">
        <f t="shared" si="0"/>
        <v>0</v>
      </c>
    </row>
    <row r="43" spans="1:29" ht="15.75" customHeight="1">
      <c r="A43" s="348"/>
      <c r="B43" s="390"/>
      <c r="C43" s="391"/>
      <c r="D43" s="31">
        <v>4</v>
      </c>
      <c r="E43" s="9"/>
      <c r="F43" s="1"/>
      <c r="G43" s="1"/>
      <c r="H43" s="1"/>
      <c r="I43" s="13"/>
      <c r="J43" s="11"/>
      <c r="K43" s="1"/>
      <c r="L43" s="1"/>
      <c r="M43" s="1"/>
      <c r="N43" s="6"/>
      <c r="O43" s="9"/>
      <c r="P43" s="1"/>
      <c r="Q43" s="1"/>
      <c r="R43" s="1"/>
      <c r="S43" s="13"/>
      <c r="T43" s="11"/>
      <c r="U43" s="1"/>
      <c r="V43" s="1"/>
      <c r="W43" s="1"/>
      <c r="X43" s="40"/>
      <c r="Y43" s="111">
        <f t="shared" si="0"/>
        <v>0</v>
      </c>
    </row>
    <row r="44" spans="1:29" ht="15.75" customHeight="1">
      <c r="A44" s="348"/>
      <c r="B44" s="390"/>
      <c r="C44" s="391"/>
      <c r="D44" s="31">
        <v>5</v>
      </c>
      <c r="E44" s="9"/>
      <c r="F44" s="1"/>
      <c r="G44" s="1"/>
      <c r="H44" s="1"/>
      <c r="I44" s="13"/>
      <c r="J44" s="11"/>
      <c r="K44" s="1"/>
      <c r="L44" s="1"/>
      <c r="M44" s="1"/>
      <c r="N44" s="6"/>
      <c r="O44" s="9"/>
      <c r="P44" s="1"/>
      <c r="Q44" s="1"/>
      <c r="R44" s="1"/>
      <c r="S44" s="13"/>
      <c r="T44" s="11"/>
      <c r="U44" s="1"/>
      <c r="V44" s="1"/>
      <c r="W44" s="1"/>
      <c r="X44" s="40"/>
      <c r="Y44" s="111">
        <f t="shared" si="0"/>
        <v>0</v>
      </c>
      <c r="AA44" s="4"/>
      <c r="AB44" s="4"/>
    </row>
    <row r="45" spans="1:29" ht="15.75" customHeight="1">
      <c r="A45" s="348"/>
      <c r="B45" s="390"/>
      <c r="C45" s="391"/>
      <c r="D45" s="31">
        <v>6</v>
      </c>
      <c r="E45" s="9"/>
      <c r="F45" s="1"/>
      <c r="G45" s="1"/>
      <c r="H45" s="1"/>
      <c r="I45" s="13"/>
      <c r="J45" s="11"/>
      <c r="K45" s="1"/>
      <c r="L45" s="1"/>
      <c r="M45" s="1"/>
      <c r="N45" s="6"/>
      <c r="O45" s="9"/>
      <c r="P45" s="1"/>
      <c r="Q45" s="1"/>
      <c r="R45" s="1"/>
      <c r="S45" s="13"/>
      <c r="T45" s="11"/>
      <c r="U45" s="1"/>
      <c r="V45" s="1"/>
      <c r="W45" s="1"/>
      <c r="X45" s="40"/>
      <c r="Y45" s="111">
        <f t="shared" si="0"/>
        <v>0</v>
      </c>
      <c r="Z45" s="4"/>
      <c r="AA45" s="4"/>
    </row>
    <row r="46" spans="1:29" ht="15.75" customHeight="1" thickBot="1">
      <c r="A46" s="399"/>
      <c r="B46" s="396"/>
      <c r="C46" s="397"/>
      <c r="D46" s="36">
        <v>7</v>
      </c>
      <c r="E46" s="10"/>
      <c r="F46" s="3"/>
      <c r="G46" s="3"/>
      <c r="H46" s="3"/>
      <c r="I46" s="12"/>
      <c r="J46" s="15"/>
      <c r="K46" s="3"/>
      <c r="L46" s="3"/>
      <c r="M46" s="3"/>
      <c r="N46" s="7"/>
      <c r="O46" s="10"/>
      <c r="P46" s="3"/>
      <c r="Q46" s="3"/>
      <c r="R46" s="3"/>
      <c r="S46" s="12"/>
      <c r="T46" s="15"/>
      <c r="U46" s="3"/>
      <c r="V46" s="3"/>
      <c r="W46" s="3"/>
      <c r="X46" s="41"/>
      <c r="Y46" s="112">
        <f t="shared" si="0"/>
        <v>0</v>
      </c>
      <c r="Z46" s="4"/>
      <c r="AC46" s="151"/>
    </row>
    <row r="47" spans="1:29" ht="15.75" customHeight="1">
      <c r="A47" s="398" t="s">
        <v>186</v>
      </c>
      <c r="B47" s="422" t="s">
        <v>76</v>
      </c>
      <c r="C47" s="423" t="s">
        <v>217</v>
      </c>
      <c r="D47" s="61">
        <v>1</v>
      </c>
      <c r="E47" s="207"/>
      <c r="F47" s="2"/>
      <c r="G47" s="2"/>
      <c r="H47" s="2"/>
      <c r="I47" s="206"/>
      <c r="J47" s="183"/>
      <c r="K47" s="2"/>
      <c r="L47" s="2"/>
      <c r="M47" s="2"/>
      <c r="N47" s="5"/>
      <c r="O47" s="207"/>
      <c r="P47" s="2"/>
      <c r="Q47" s="2"/>
      <c r="R47" s="2"/>
      <c r="S47" s="206"/>
      <c r="T47" s="183"/>
      <c r="U47" s="2"/>
      <c r="V47" s="2"/>
      <c r="W47" s="2"/>
      <c r="X47" s="210"/>
      <c r="Y47" s="184">
        <f>SUM(E47:X47)</f>
        <v>0</v>
      </c>
    </row>
    <row r="48" spans="1:29" ht="15.75" customHeight="1">
      <c r="A48" s="348"/>
      <c r="B48" s="414"/>
      <c r="C48" s="424"/>
      <c r="D48" s="31">
        <v>2</v>
      </c>
      <c r="E48" s="9"/>
      <c r="F48" s="1"/>
      <c r="G48" s="1"/>
      <c r="H48" s="1"/>
      <c r="I48" s="13"/>
      <c r="J48" s="11"/>
      <c r="K48" s="1"/>
      <c r="L48" s="1"/>
      <c r="M48" s="1"/>
      <c r="N48" s="6"/>
      <c r="O48" s="9"/>
      <c r="P48" s="1"/>
      <c r="Q48" s="1"/>
      <c r="R48" s="1"/>
      <c r="S48" s="13"/>
      <c r="T48" s="11"/>
      <c r="U48" s="1"/>
      <c r="V48" s="1"/>
      <c r="W48" s="1"/>
      <c r="X48" s="40"/>
      <c r="Y48" s="111">
        <f t="shared" si="0"/>
        <v>0</v>
      </c>
    </row>
    <row r="49" spans="1:25" ht="15.75" customHeight="1">
      <c r="A49" s="348"/>
      <c r="B49" s="415"/>
      <c r="C49" s="425"/>
      <c r="D49" s="31">
        <v>3</v>
      </c>
      <c r="E49" s="9"/>
      <c r="F49" s="1"/>
      <c r="G49" s="1"/>
      <c r="H49" s="1"/>
      <c r="I49" s="13"/>
      <c r="J49" s="11"/>
      <c r="K49" s="1"/>
      <c r="L49" s="1"/>
      <c r="M49" s="1"/>
      <c r="N49" s="6"/>
      <c r="O49" s="9"/>
      <c r="P49" s="1"/>
      <c r="Q49" s="1"/>
      <c r="R49" s="1"/>
      <c r="S49" s="13"/>
      <c r="T49" s="11"/>
      <c r="U49" s="1"/>
      <c r="V49" s="1"/>
      <c r="W49" s="1"/>
      <c r="X49" s="40"/>
      <c r="Y49" s="111">
        <f t="shared" si="0"/>
        <v>0</v>
      </c>
    </row>
    <row r="50" spans="1:25" ht="15.75" customHeight="1">
      <c r="A50" s="348"/>
      <c r="B50" s="413" t="s">
        <v>77</v>
      </c>
      <c r="C50" s="303" t="s">
        <v>218</v>
      </c>
      <c r="D50" s="31">
        <v>1</v>
      </c>
      <c r="E50" s="9"/>
      <c r="F50" s="1"/>
      <c r="G50" s="1"/>
      <c r="H50" s="1"/>
      <c r="I50" s="13"/>
      <c r="J50" s="11"/>
      <c r="K50" s="1"/>
      <c r="L50" s="1"/>
      <c r="M50" s="1"/>
      <c r="N50" s="6"/>
      <c r="O50" s="9"/>
      <c r="P50" s="1"/>
      <c r="Q50" s="1"/>
      <c r="R50" s="1"/>
      <c r="S50" s="13"/>
      <c r="T50" s="11"/>
      <c r="U50" s="1"/>
      <c r="V50" s="1"/>
      <c r="W50" s="1"/>
      <c r="X50" s="40"/>
      <c r="Y50" s="111">
        <f>SUM(E50:X50)</f>
        <v>0</v>
      </c>
    </row>
    <row r="51" spans="1:25" ht="15.75" customHeight="1">
      <c r="A51" s="348"/>
      <c r="B51" s="414"/>
      <c r="C51" s="313"/>
      <c r="D51" s="31">
        <v>2</v>
      </c>
      <c r="E51" s="9"/>
      <c r="F51" s="1"/>
      <c r="G51" s="1"/>
      <c r="H51" s="1"/>
      <c r="I51" s="13"/>
      <c r="J51" s="11"/>
      <c r="K51" s="1"/>
      <c r="L51" s="1"/>
      <c r="M51" s="1"/>
      <c r="N51" s="6"/>
      <c r="O51" s="9"/>
      <c r="P51" s="1"/>
      <c r="Q51" s="1"/>
      <c r="R51" s="1"/>
      <c r="S51" s="13"/>
      <c r="T51" s="11"/>
      <c r="U51" s="1"/>
      <c r="V51" s="1"/>
      <c r="W51" s="1"/>
      <c r="X51" s="40"/>
      <c r="Y51" s="111">
        <f t="shared" ref="Y51:Y53" si="2">SUM(E51:X51)</f>
        <v>0</v>
      </c>
    </row>
    <row r="52" spans="1:25" ht="15.75" customHeight="1">
      <c r="A52" s="348"/>
      <c r="B52" s="415"/>
      <c r="C52" s="298"/>
      <c r="D52" s="31">
        <v>3</v>
      </c>
      <c r="E52" s="9"/>
      <c r="F52" s="1"/>
      <c r="G52" s="1"/>
      <c r="H52" s="1"/>
      <c r="I52" s="13"/>
      <c r="J52" s="11"/>
      <c r="K52" s="1"/>
      <c r="L52" s="1"/>
      <c r="M52" s="1"/>
      <c r="N52" s="6"/>
      <c r="O52" s="9"/>
      <c r="P52" s="1"/>
      <c r="Q52" s="1"/>
      <c r="R52" s="1"/>
      <c r="S52" s="13"/>
      <c r="T52" s="11"/>
      <c r="U52" s="1"/>
      <c r="V52" s="1"/>
      <c r="W52" s="1"/>
      <c r="X52" s="40"/>
      <c r="Y52" s="111">
        <f t="shared" si="2"/>
        <v>0</v>
      </c>
    </row>
    <row r="53" spans="1:25" ht="15.75" customHeight="1">
      <c r="A53" s="348"/>
      <c r="B53" s="413" t="s">
        <v>58</v>
      </c>
      <c r="C53" s="303" t="s">
        <v>225</v>
      </c>
      <c r="D53" s="31">
        <v>1</v>
      </c>
      <c r="E53" s="9"/>
      <c r="F53" s="1"/>
      <c r="G53" s="1"/>
      <c r="H53" s="1"/>
      <c r="I53" s="13"/>
      <c r="J53" s="11"/>
      <c r="K53" s="1"/>
      <c r="L53" s="1"/>
      <c r="M53" s="1"/>
      <c r="N53" s="6"/>
      <c r="O53" s="9"/>
      <c r="P53" s="1"/>
      <c r="Q53" s="1"/>
      <c r="R53" s="1"/>
      <c r="S53" s="13"/>
      <c r="T53" s="11"/>
      <c r="U53" s="1"/>
      <c r="V53" s="1"/>
      <c r="W53" s="1"/>
      <c r="X53" s="40"/>
      <c r="Y53" s="111">
        <f t="shared" si="2"/>
        <v>0</v>
      </c>
    </row>
    <row r="54" spans="1:25" ht="15.75" customHeight="1" thickBot="1">
      <c r="A54" s="348"/>
      <c r="B54" s="414"/>
      <c r="C54" s="313"/>
      <c r="D54" s="200">
        <v>2</v>
      </c>
      <c r="E54" s="10"/>
      <c r="F54" s="3"/>
      <c r="G54" s="3"/>
      <c r="H54" s="3"/>
      <c r="I54" s="12"/>
      <c r="J54" s="205"/>
      <c r="K54" s="20"/>
      <c r="L54" s="20"/>
      <c r="M54" s="20"/>
      <c r="N54" s="190"/>
      <c r="O54" s="10"/>
      <c r="P54" s="3"/>
      <c r="Q54" s="3"/>
      <c r="R54" s="3"/>
      <c r="S54" s="12"/>
      <c r="T54" s="205"/>
      <c r="U54" s="20"/>
      <c r="V54" s="20"/>
      <c r="W54" s="20"/>
      <c r="X54" s="41"/>
      <c r="Y54" s="172">
        <f t="shared" si="0"/>
        <v>0</v>
      </c>
    </row>
    <row r="55" spans="1:25" ht="42.75" customHeight="1" thickBot="1">
      <c r="A55" s="333" t="s">
        <v>219</v>
      </c>
      <c r="B55" s="334"/>
      <c r="C55" s="334"/>
      <c r="D55" s="334"/>
      <c r="E55" s="334"/>
      <c r="F55" s="334"/>
      <c r="G55" s="334"/>
      <c r="H55" s="334"/>
      <c r="I55" s="334"/>
      <c r="J55" s="334"/>
      <c r="K55" s="334"/>
      <c r="L55" s="334"/>
      <c r="M55" s="411" t="s">
        <v>227</v>
      </c>
      <c r="N55" s="411"/>
      <c r="O55" s="411"/>
      <c r="P55" s="411"/>
      <c r="Q55" s="411"/>
      <c r="R55" s="411"/>
      <c r="S55" s="411"/>
      <c r="T55" s="411"/>
      <c r="U55" s="411"/>
      <c r="V55" s="411"/>
      <c r="W55" s="411"/>
      <c r="X55" s="411"/>
      <c r="Y55" s="412"/>
    </row>
    <row r="59" spans="1:25">
      <c r="A59" s="165"/>
    </row>
    <row r="60" spans="1:25">
      <c r="P60" s="22"/>
    </row>
  </sheetData>
  <mergeCells count="30">
    <mergeCell ref="D1:K1"/>
    <mergeCell ref="B47:B49"/>
    <mergeCell ref="C47:C49"/>
    <mergeCell ref="A2:C2"/>
    <mergeCell ref="B3:C4"/>
    <mergeCell ref="C16:C20"/>
    <mergeCell ref="A3:A4"/>
    <mergeCell ref="A5:A12"/>
    <mergeCell ref="B5:C7"/>
    <mergeCell ref="B8:C12"/>
    <mergeCell ref="A13:A30"/>
    <mergeCell ref="A31:A37"/>
    <mergeCell ref="B31:C32"/>
    <mergeCell ref="B33:C37"/>
    <mergeCell ref="A38:A46"/>
    <mergeCell ref="B38:C39"/>
    <mergeCell ref="B40:C46"/>
    <mergeCell ref="B13:B20"/>
    <mergeCell ref="C13:C15"/>
    <mergeCell ref="B21:B25"/>
    <mergeCell ref="C21:C25"/>
    <mergeCell ref="B26:B30"/>
    <mergeCell ref="C26:C30"/>
    <mergeCell ref="A55:L55"/>
    <mergeCell ref="M55:Y55"/>
    <mergeCell ref="A47:A54"/>
    <mergeCell ref="B50:B52"/>
    <mergeCell ref="C50:C52"/>
    <mergeCell ref="B53:B54"/>
    <mergeCell ref="C53:C54"/>
  </mergeCells>
  <phoneticPr fontId="2"/>
  <pageMargins left="0.31496062992125984" right="0.31496062992125984" top="0.15748031496062992" bottom="0" header="0.31496062992125984" footer="0.31496062992125984"/>
  <pageSetup paperSize="9" scale="90" orientation="portrait" horizontalDpi="4294967293" r:id="rId1"/>
  <ignoredErrors>
    <ignoredError sqref="Y54 Y3:Y52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59"/>
  <sheetViews>
    <sheetView workbookViewId="0"/>
  </sheetViews>
  <sheetFormatPr defaultRowHeight="13.5"/>
  <cols>
    <col min="1" max="1" width="91.25" customWidth="1"/>
  </cols>
  <sheetData>
    <row r="1" spans="1:1" ht="26.25" customHeight="1" thickBot="1">
      <c r="A1" s="211" t="s">
        <v>130</v>
      </c>
    </row>
    <row r="2" spans="1:1" ht="40.5" customHeight="1">
      <c r="A2" s="220" t="s">
        <v>222</v>
      </c>
    </row>
    <row r="3" spans="1:1">
      <c r="A3" s="221"/>
    </row>
    <row r="4" spans="1:1">
      <c r="A4" s="221"/>
    </row>
    <row r="5" spans="1:1">
      <c r="A5" s="221"/>
    </row>
    <row r="6" spans="1:1">
      <c r="A6" s="221"/>
    </row>
    <row r="7" spans="1:1">
      <c r="A7" s="221"/>
    </row>
    <row r="8" spans="1:1">
      <c r="A8" s="221"/>
    </row>
    <row r="9" spans="1:1">
      <c r="A9" s="221"/>
    </row>
    <row r="10" spans="1:1">
      <c r="A10" s="221"/>
    </row>
    <row r="11" spans="1:1">
      <c r="A11" s="221"/>
    </row>
    <row r="12" spans="1:1">
      <c r="A12" s="221"/>
    </row>
    <row r="13" spans="1:1">
      <c r="A13" s="221"/>
    </row>
    <row r="14" spans="1:1">
      <c r="A14" s="221"/>
    </row>
    <row r="15" spans="1:1">
      <c r="A15" s="221"/>
    </row>
    <row r="16" spans="1:1">
      <c r="A16" s="221"/>
    </row>
    <row r="17" spans="1:1">
      <c r="A17" s="221"/>
    </row>
    <row r="18" spans="1:1">
      <c r="A18" s="221"/>
    </row>
    <row r="19" spans="1:1">
      <c r="A19" s="221"/>
    </row>
    <row r="20" spans="1:1">
      <c r="A20" s="221"/>
    </row>
    <row r="21" spans="1:1">
      <c r="A21" s="221"/>
    </row>
    <row r="22" spans="1:1">
      <c r="A22" s="221"/>
    </row>
    <row r="23" spans="1:1">
      <c r="A23" s="221"/>
    </row>
    <row r="24" spans="1:1">
      <c r="A24" s="221"/>
    </row>
    <row r="25" spans="1:1">
      <c r="A25" s="221"/>
    </row>
    <row r="26" spans="1:1">
      <c r="A26" s="221"/>
    </row>
    <row r="27" spans="1:1">
      <c r="A27" s="221"/>
    </row>
    <row r="28" spans="1:1">
      <c r="A28" s="221"/>
    </row>
    <row r="29" spans="1:1">
      <c r="A29" s="221"/>
    </row>
    <row r="30" spans="1:1">
      <c r="A30" s="221"/>
    </row>
    <row r="31" spans="1:1">
      <c r="A31" s="221"/>
    </row>
    <row r="32" spans="1:1">
      <c r="A32" s="221"/>
    </row>
    <row r="33" spans="1:1">
      <c r="A33" s="221"/>
    </row>
    <row r="34" spans="1:1">
      <c r="A34" s="221"/>
    </row>
    <row r="35" spans="1:1">
      <c r="A35" s="221"/>
    </row>
    <row r="36" spans="1:1">
      <c r="A36" s="221"/>
    </row>
    <row r="37" spans="1:1">
      <c r="A37" s="221"/>
    </row>
    <row r="38" spans="1:1">
      <c r="A38" s="221"/>
    </row>
    <row r="39" spans="1:1">
      <c r="A39" s="221"/>
    </row>
    <row r="40" spans="1:1">
      <c r="A40" s="221"/>
    </row>
    <row r="41" spans="1:1">
      <c r="A41" s="221"/>
    </row>
    <row r="42" spans="1:1">
      <c r="A42" s="221"/>
    </row>
    <row r="43" spans="1:1">
      <c r="A43" s="221"/>
    </row>
    <row r="44" spans="1:1">
      <c r="A44" s="221"/>
    </row>
    <row r="45" spans="1:1">
      <c r="A45" s="221"/>
    </row>
    <row r="46" spans="1:1">
      <c r="A46" s="221"/>
    </row>
    <row r="47" spans="1:1">
      <c r="A47" s="221"/>
    </row>
    <row r="48" spans="1:1">
      <c r="A48" s="221"/>
    </row>
    <row r="49" spans="1:1">
      <c r="A49" s="221"/>
    </row>
    <row r="50" spans="1:1">
      <c r="A50" s="221"/>
    </row>
    <row r="51" spans="1:1">
      <c r="A51" s="221"/>
    </row>
    <row r="52" spans="1:1">
      <c r="A52" s="221"/>
    </row>
    <row r="53" spans="1:1">
      <c r="A53" s="221"/>
    </row>
    <row r="54" spans="1:1">
      <c r="A54" s="221"/>
    </row>
    <row r="55" spans="1:1">
      <c r="A55" s="221"/>
    </row>
    <row r="56" spans="1:1" ht="14.25" thickBot="1">
      <c r="A56" s="222"/>
    </row>
    <row r="57" spans="1:1">
      <c r="A57" s="22"/>
    </row>
    <row r="58" spans="1:1">
      <c r="A58" s="22"/>
    </row>
    <row r="59" spans="1:1">
      <c r="A59" s="22"/>
    </row>
  </sheetData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9"/>
  <sheetViews>
    <sheetView workbookViewId="0">
      <selection activeCell="E1" sqref="E1"/>
    </sheetView>
  </sheetViews>
  <sheetFormatPr defaultRowHeight="13.5"/>
  <cols>
    <col min="2" max="2" width="78.75" customWidth="1"/>
  </cols>
  <sheetData>
    <row r="1" spans="1:2" ht="26.25" customHeight="1" thickBot="1">
      <c r="A1" s="263" t="s">
        <v>1</v>
      </c>
      <c r="B1" s="265"/>
    </row>
    <row r="2" spans="1:2" ht="41.25" customHeight="1" thickBot="1">
      <c r="A2" s="217" t="s">
        <v>223</v>
      </c>
      <c r="B2" s="216" t="s">
        <v>224</v>
      </c>
    </row>
    <row r="3" spans="1:2" ht="14.25" thickTop="1">
      <c r="A3" s="212"/>
      <c r="B3" s="213"/>
    </row>
    <row r="4" spans="1:2">
      <c r="A4" s="54"/>
      <c r="B4" s="213"/>
    </row>
    <row r="5" spans="1:2">
      <c r="A5" s="54"/>
      <c r="B5" s="213"/>
    </row>
    <row r="6" spans="1:2">
      <c r="A6" s="54"/>
      <c r="B6" s="213"/>
    </row>
    <row r="7" spans="1:2">
      <c r="A7" s="54"/>
      <c r="B7" s="213"/>
    </row>
    <row r="8" spans="1:2">
      <c r="A8" s="54"/>
      <c r="B8" s="213"/>
    </row>
    <row r="9" spans="1:2">
      <c r="A9" s="54"/>
      <c r="B9" s="213"/>
    </row>
    <row r="10" spans="1:2">
      <c r="A10" s="54"/>
      <c r="B10" s="213"/>
    </row>
    <row r="11" spans="1:2">
      <c r="A11" s="54"/>
      <c r="B11" s="213"/>
    </row>
    <row r="12" spans="1:2">
      <c r="A12" s="54"/>
      <c r="B12" s="213"/>
    </row>
    <row r="13" spans="1:2">
      <c r="A13" s="54"/>
      <c r="B13" s="213"/>
    </row>
    <row r="14" spans="1:2">
      <c r="A14" s="54"/>
      <c r="B14" s="213"/>
    </row>
    <row r="15" spans="1:2">
      <c r="A15" s="54"/>
      <c r="B15" s="213"/>
    </row>
    <row r="16" spans="1:2">
      <c r="A16" s="54"/>
      <c r="B16" s="213"/>
    </row>
    <row r="17" spans="1:2">
      <c r="A17" s="54"/>
      <c r="B17" s="213"/>
    </row>
    <row r="18" spans="1:2">
      <c r="A18" s="54"/>
      <c r="B18" s="213"/>
    </row>
    <row r="19" spans="1:2">
      <c r="A19" s="54"/>
      <c r="B19" s="213"/>
    </row>
    <row r="20" spans="1:2">
      <c r="A20" s="54"/>
      <c r="B20" s="213"/>
    </row>
    <row r="21" spans="1:2">
      <c r="A21" s="54"/>
      <c r="B21" s="213"/>
    </row>
    <row r="22" spans="1:2">
      <c r="A22" s="54"/>
      <c r="B22" s="213"/>
    </row>
    <row r="23" spans="1:2">
      <c r="A23" s="54"/>
      <c r="B23" s="213"/>
    </row>
    <row r="24" spans="1:2">
      <c r="A24" s="54"/>
      <c r="B24" s="213"/>
    </row>
    <row r="25" spans="1:2">
      <c r="A25" s="54"/>
      <c r="B25" s="213"/>
    </row>
    <row r="26" spans="1:2">
      <c r="A26" s="54"/>
      <c r="B26" s="213"/>
    </row>
    <row r="27" spans="1:2">
      <c r="A27" s="54"/>
      <c r="B27" s="213"/>
    </row>
    <row r="28" spans="1:2">
      <c r="A28" s="54"/>
      <c r="B28" s="213"/>
    </row>
    <row r="29" spans="1:2">
      <c r="A29" s="54"/>
      <c r="B29" s="213"/>
    </row>
    <row r="30" spans="1:2">
      <c r="A30" s="54"/>
      <c r="B30" s="213"/>
    </row>
    <row r="31" spans="1:2">
      <c r="A31" s="54"/>
      <c r="B31" s="213"/>
    </row>
    <row r="32" spans="1:2">
      <c r="A32" s="54"/>
      <c r="B32" s="213"/>
    </row>
    <row r="33" spans="1:2">
      <c r="A33" s="54"/>
      <c r="B33" s="213"/>
    </row>
    <row r="34" spans="1:2">
      <c r="A34" s="54"/>
      <c r="B34" s="213"/>
    </row>
    <row r="35" spans="1:2">
      <c r="A35" s="54"/>
      <c r="B35" s="213"/>
    </row>
    <row r="36" spans="1:2">
      <c r="A36" s="54"/>
      <c r="B36" s="213"/>
    </row>
    <row r="37" spans="1:2">
      <c r="A37" s="54"/>
      <c r="B37" s="213"/>
    </row>
    <row r="38" spans="1:2">
      <c r="A38" s="54"/>
      <c r="B38" s="213"/>
    </row>
    <row r="39" spans="1:2">
      <c r="A39" s="54"/>
      <c r="B39" s="213"/>
    </row>
    <row r="40" spans="1:2">
      <c r="A40" s="54"/>
      <c r="B40" s="213"/>
    </row>
    <row r="41" spans="1:2">
      <c r="A41" s="54"/>
      <c r="B41" s="213"/>
    </row>
    <row r="42" spans="1:2">
      <c r="A42" s="54"/>
      <c r="B42" s="213"/>
    </row>
    <row r="43" spans="1:2">
      <c r="A43" s="54"/>
      <c r="B43" s="213"/>
    </row>
    <row r="44" spans="1:2">
      <c r="A44" s="54"/>
      <c r="B44" s="213"/>
    </row>
    <row r="45" spans="1:2">
      <c r="A45" s="54"/>
      <c r="B45" s="213"/>
    </row>
    <row r="46" spans="1:2">
      <c r="A46" s="54"/>
      <c r="B46" s="213"/>
    </row>
    <row r="47" spans="1:2">
      <c r="A47" s="54"/>
      <c r="B47" s="213"/>
    </row>
    <row r="48" spans="1:2">
      <c r="A48" s="54"/>
      <c r="B48" s="213"/>
    </row>
    <row r="49" spans="1:2">
      <c r="A49" s="54"/>
      <c r="B49" s="213"/>
    </row>
    <row r="50" spans="1:2">
      <c r="A50" s="54"/>
      <c r="B50" s="213"/>
    </row>
    <row r="51" spans="1:2">
      <c r="A51" s="54"/>
      <c r="B51" s="213"/>
    </row>
    <row r="52" spans="1:2">
      <c r="A52" s="54"/>
      <c r="B52" s="213"/>
    </row>
    <row r="53" spans="1:2">
      <c r="A53" s="54"/>
      <c r="B53" s="213"/>
    </row>
    <row r="54" spans="1:2">
      <c r="A54" s="54"/>
      <c r="B54" s="213"/>
    </row>
    <row r="55" spans="1:2">
      <c r="A55" s="54"/>
      <c r="B55" s="213"/>
    </row>
    <row r="56" spans="1:2" ht="14.25" thickBot="1">
      <c r="A56" s="214"/>
      <c r="B56" s="215"/>
    </row>
    <row r="57" spans="1:2">
      <c r="B57" s="22"/>
    </row>
    <row r="58" spans="1:2">
      <c r="B58" s="22"/>
    </row>
    <row r="59" spans="1:2">
      <c r="B59" s="22"/>
    </row>
  </sheetData>
  <mergeCells count="1">
    <mergeCell ref="A1:B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質問用紙</vt:lpstr>
      <vt:lpstr>①分会集計表（手書き用）</vt:lpstr>
      <vt:lpstr>②分会集計一覧表（手書き用） </vt:lpstr>
      <vt:lpstr>③分会集計表(パソコン用）</vt:lpstr>
      <vt:lpstr>④分会集計一覧表（リンク）</vt:lpstr>
      <vt:lpstr>⑤組合・支部用集計表</vt:lpstr>
      <vt:lpstr>⑥&lt;質問６&gt;</vt:lpstr>
      <vt:lpstr>⑦自由記述</vt:lpstr>
      <vt:lpstr>質問用紙!Print_Area</vt:lpstr>
    </vt:vector>
  </TitlesOfParts>
  <Company>岐阜市教育委員会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岐阜市教育委員会</dc:creator>
  <cp:lastModifiedBy>core-i5</cp:lastModifiedBy>
  <cp:lastPrinted>2016-06-17T01:11:06Z</cp:lastPrinted>
  <dcterms:created xsi:type="dcterms:W3CDTF">2005-06-18T04:25:43Z</dcterms:created>
  <dcterms:modified xsi:type="dcterms:W3CDTF">2016-06-17T01:11:40Z</dcterms:modified>
</cp:coreProperties>
</file>