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bookViews>
    <workbookView xWindow="14505" yWindow="-15" windowWidth="14340" windowHeight="12990" activeTab="2"/>
  </bookViews>
  <sheets>
    <sheet name="調査用紙" sheetId="2" r:id="rId1"/>
    <sheet name="集計用紙" sheetId="4" state="hidden" r:id="rId2"/>
    <sheet name="集計" sheetId="5" r:id="rId3"/>
  </sheets>
  <definedNames>
    <definedName name="_xlnm._FilterDatabase" localSheetId="1" hidden="1">集計用紙!$A$11:$T$511</definedName>
    <definedName name="_xlnm._FilterDatabase" localSheetId="0" hidden="1">調査用紙!$A$8:$CV$869</definedName>
    <definedName name="_xlnm.Print_Area" localSheetId="2">集計!$A$1:$O$137</definedName>
    <definedName name="_xlnm.Print_Area" localSheetId="1">集計用紙!$1:$32</definedName>
    <definedName name="_xlnm.Print_Area" localSheetId="0">調査用紙!$1:$8</definedName>
  </definedNames>
  <calcPr calcId="125725"/>
</workbook>
</file>

<file path=xl/calcChain.xml><?xml version="1.0" encoding="utf-8"?>
<calcChain xmlns="http://schemas.openxmlformats.org/spreadsheetml/2006/main">
  <c r="G125" i="5"/>
  <c r="G126"/>
  <c r="G127"/>
  <c r="G128"/>
  <c r="G129"/>
  <c r="G130"/>
  <c r="G131"/>
  <c r="G132"/>
  <c r="G133"/>
  <c r="G134"/>
  <c r="G135"/>
  <c r="G136"/>
  <c r="G124"/>
  <c r="G112"/>
  <c r="G113"/>
  <c r="G114"/>
  <c r="G115"/>
  <c r="G116"/>
  <c r="G117"/>
  <c r="G118"/>
  <c r="G119"/>
  <c r="G120"/>
  <c r="G111"/>
  <c r="G106"/>
  <c r="G107"/>
  <c r="G105"/>
  <c r="G89"/>
  <c r="G90"/>
  <c r="G91"/>
  <c r="G92"/>
  <c r="G93"/>
  <c r="G94"/>
  <c r="G95"/>
  <c r="G96"/>
  <c r="G97"/>
  <c r="G88"/>
  <c r="G80"/>
  <c r="G81"/>
  <c r="G82"/>
  <c r="G83"/>
  <c r="G84"/>
  <c r="G79"/>
  <c r="G75"/>
  <c r="G74"/>
  <c r="G69"/>
  <c r="G70"/>
  <c r="G68"/>
  <c r="G34"/>
  <c r="G35"/>
  <c r="G36"/>
  <c r="G37"/>
  <c r="G38"/>
  <c r="G39"/>
  <c r="G33"/>
  <c r="G44"/>
  <c r="G45"/>
  <c r="G46"/>
  <c r="G47"/>
  <c r="G48"/>
  <c r="G49"/>
  <c r="G50"/>
  <c r="G51"/>
  <c r="G52"/>
  <c r="G53"/>
  <c r="G54"/>
  <c r="G55"/>
  <c r="G56"/>
  <c r="G57"/>
  <c r="G58"/>
  <c r="G43"/>
  <c r="G25"/>
  <c r="I1"/>
  <c r="D4" i="2"/>
  <c r="L1" i="5" s="1"/>
  <c r="A511" i="4"/>
  <c r="B511"/>
  <c r="C511"/>
  <c r="D511"/>
  <c r="E511"/>
  <c r="A512"/>
  <c r="B512"/>
  <c r="C512"/>
  <c r="D512"/>
  <c r="E512"/>
  <c r="A513"/>
  <c r="B513"/>
  <c r="C513"/>
  <c r="D513"/>
  <c r="E513"/>
  <c r="A514"/>
  <c r="B514"/>
  <c r="C514"/>
  <c r="D514"/>
  <c r="E514"/>
  <c r="A515"/>
  <c r="B515"/>
  <c r="C515"/>
  <c r="D515"/>
  <c r="E515"/>
  <c r="A516"/>
  <c r="B516"/>
  <c r="C516"/>
  <c r="D516"/>
  <c r="E516"/>
  <c r="A517"/>
  <c r="B517"/>
  <c r="C517"/>
  <c r="D517"/>
  <c r="E517"/>
  <c r="A518"/>
  <c r="B518"/>
  <c r="C518"/>
  <c r="P518" s="1"/>
  <c r="D518"/>
  <c r="E518"/>
  <c r="A519"/>
  <c r="B519"/>
  <c r="C519"/>
  <c r="D519"/>
  <c r="E519"/>
  <c r="A520"/>
  <c r="B520"/>
  <c r="C520"/>
  <c r="D520"/>
  <c r="E520"/>
  <c r="A521"/>
  <c r="B521"/>
  <c r="C521"/>
  <c r="D521"/>
  <c r="E521"/>
  <c r="A522"/>
  <c r="B522"/>
  <c r="C522"/>
  <c r="D522"/>
  <c r="E522"/>
  <c r="A523"/>
  <c r="B523"/>
  <c r="C523"/>
  <c r="D523"/>
  <c r="E523"/>
  <c r="A524"/>
  <c r="B524"/>
  <c r="C524"/>
  <c r="D524"/>
  <c r="E524"/>
  <c r="A525"/>
  <c r="B525"/>
  <c r="C525"/>
  <c r="D525"/>
  <c r="E525"/>
  <c r="A526"/>
  <c r="B526"/>
  <c r="C526"/>
  <c r="D526"/>
  <c r="E526"/>
  <c r="A527"/>
  <c r="B527"/>
  <c r="C527"/>
  <c r="D527"/>
  <c r="E527"/>
  <c r="A528"/>
  <c r="B528"/>
  <c r="C528"/>
  <c r="D528"/>
  <c r="E528"/>
  <c r="A529"/>
  <c r="B529"/>
  <c r="C529"/>
  <c r="D529"/>
  <c r="E529"/>
  <c r="A530"/>
  <c r="B530"/>
  <c r="C530"/>
  <c r="D530"/>
  <c r="E530"/>
  <c r="A531"/>
  <c r="B531"/>
  <c r="C531"/>
  <c r="D531"/>
  <c r="E531"/>
  <c r="A532"/>
  <c r="B532"/>
  <c r="C532"/>
  <c r="D532"/>
  <c r="E532"/>
  <c r="A533"/>
  <c r="B533"/>
  <c r="C533"/>
  <c r="D533"/>
  <c r="E533"/>
  <c r="A534"/>
  <c r="B534"/>
  <c r="C534"/>
  <c r="D534"/>
  <c r="E534"/>
  <c r="A535"/>
  <c r="B535"/>
  <c r="C535"/>
  <c r="D535"/>
  <c r="E535"/>
  <c r="A536"/>
  <c r="B536"/>
  <c r="C536"/>
  <c r="D536"/>
  <c r="E536"/>
  <c r="A537"/>
  <c r="B537"/>
  <c r="C537"/>
  <c r="D537"/>
  <c r="E537"/>
  <c r="A538"/>
  <c r="B538"/>
  <c r="C538"/>
  <c r="D538"/>
  <c r="E538"/>
  <c r="A539"/>
  <c r="B539"/>
  <c r="C539"/>
  <c r="D539"/>
  <c r="E539"/>
  <c r="A540"/>
  <c r="B540"/>
  <c r="C540"/>
  <c r="D540"/>
  <c r="E540"/>
  <c r="A541"/>
  <c r="B541"/>
  <c r="C541"/>
  <c r="D541"/>
  <c r="E541"/>
  <c r="A542"/>
  <c r="B542"/>
  <c r="C542"/>
  <c r="D542"/>
  <c r="E542"/>
  <c r="A543"/>
  <c r="B543"/>
  <c r="C543"/>
  <c r="D543"/>
  <c r="E543"/>
  <c r="A544"/>
  <c r="B544"/>
  <c r="C544"/>
  <c r="D544"/>
  <c r="E544"/>
  <c r="A545"/>
  <c r="B545"/>
  <c r="C545"/>
  <c r="D545"/>
  <c r="E545"/>
  <c r="A546"/>
  <c r="B546"/>
  <c r="C546"/>
  <c r="D546"/>
  <c r="E546"/>
  <c r="A547"/>
  <c r="B547"/>
  <c r="C547"/>
  <c r="D547"/>
  <c r="E547"/>
  <c r="A548"/>
  <c r="B548"/>
  <c r="C548"/>
  <c r="D548"/>
  <c r="E548"/>
  <c r="A549"/>
  <c r="B549"/>
  <c r="C549"/>
  <c r="D549"/>
  <c r="E549"/>
  <c r="A550"/>
  <c r="B550"/>
  <c r="C550"/>
  <c r="D550"/>
  <c r="E550"/>
  <c r="A551"/>
  <c r="B551"/>
  <c r="C551"/>
  <c r="D551"/>
  <c r="E551"/>
  <c r="A552"/>
  <c r="B552"/>
  <c r="C552"/>
  <c r="D552"/>
  <c r="E552"/>
  <c r="A553"/>
  <c r="B553"/>
  <c r="C553"/>
  <c r="D553"/>
  <c r="E553"/>
  <c r="A554"/>
  <c r="B554"/>
  <c r="C554"/>
  <c r="D554"/>
  <c r="E554"/>
  <c r="A555"/>
  <c r="B555"/>
  <c r="C555"/>
  <c r="D555"/>
  <c r="E555"/>
  <c r="A556"/>
  <c r="B556"/>
  <c r="C556"/>
  <c r="D556"/>
  <c r="E556"/>
  <c r="A557"/>
  <c r="B557"/>
  <c r="C557"/>
  <c r="D557"/>
  <c r="E557"/>
  <c r="A558"/>
  <c r="B558"/>
  <c r="C558"/>
  <c r="D558"/>
  <c r="E558"/>
  <c r="A559"/>
  <c r="B559"/>
  <c r="C559"/>
  <c r="D559"/>
  <c r="E559"/>
  <c r="A560"/>
  <c r="B560"/>
  <c r="C560"/>
  <c r="D560"/>
  <c r="E560"/>
  <c r="A561"/>
  <c r="B561"/>
  <c r="C561"/>
  <c r="D561"/>
  <c r="E561"/>
  <c r="A562"/>
  <c r="B562"/>
  <c r="C562"/>
  <c r="D562"/>
  <c r="E562"/>
  <c r="A563"/>
  <c r="B563"/>
  <c r="C563"/>
  <c r="D563"/>
  <c r="E563"/>
  <c r="A564"/>
  <c r="B564"/>
  <c r="C564"/>
  <c r="D564"/>
  <c r="E564"/>
  <c r="A565"/>
  <c r="B565"/>
  <c r="C565"/>
  <c r="D565"/>
  <c r="E565"/>
  <c r="A566"/>
  <c r="B566"/>
  <c r="C566"/>
  <c r="D566"/>
  <c r="E566"/>
  <c r="A567"/>
  <c r="B567"/>
  <c r="C567"/>
  <c r="D567"/>
  <c r="E567"/>
  <c r="A568"/>
  <c r="B568"/>
  <c r="C568"/>
  <c r="D568"/>
  <c r="E568"/>
  <c r="A569"/>
  <c r="B569"/>
  <c r="C569"/>
  <c r="D569"/>
  <c r="E569"/>
  <c r="A570"/>
  <c r="B570"/>
  <c r="C570"/>
  <c r="D570"/>
  <c r="E570"/>
  <c r="A571"/>
  <c r="B571"/>
  <c r="C571"/>
  <c r="D571"/>
  <c r="E571"/>
  <c r="A572"/>
  <c r="B572"/>
  <c r="C572"/>
  <c r="D572"/>
  <c r="E572"/>
  <c r="A573"/>
  <c r="B573"/>
  <c r="C573"/>
  <c r="D573"/>
  <c r="E573"/>
  <c r="A574"/>
  <c r="B574"/>
  <c r="C574"/>
  <c r="D574"/>
  <c r="E574"/>
  <c r="A575"/>
  <c r="B575"/>
  <c r="C575"/>
  <c r="D575"/>
  <c r="E575"/>
  <c r="A576"/>
  <c r="B576"/>
  <c r="C576"/>
  <c r="D576"/>
  <c r="E576"/>
  <c r="A577"/>
  <c r="B577"/>
  <c r="C577"/>
  <c r="D577"/>
  <c r="E577"/>
  <c r="A578"/>
  <c r="B578"/>
  <c r="C578"/>
  <c r="D578"/>
  <c r="E578"/>
  <c r="A579"/>
  <c r="B579"/>
  <c r="C579"/>
  <c r="D579"/>
  <c r="E579"/>
  <c r="A580"/>
  <c r="B580"/>
  <c r="C580"/>
  <c r="D580"/>
  <c r="E580"/>
  <c r="A581"/>
  <c r="B581"/>
  <c r="C581"/>
  <c r="D581"/>
  <c r="E581"/>
  <c r="A582"/>
  <c r="B582"/>
  <c r="C582"/>
  <c r="D582"/>
  <c r="E582"/>
  <c r="A583"/>
  <c r="B583"/>
  <c r="C583"/>
  <c r="D583"/>
  <c r="E583"/>
  <c r="A584"/>
  <c r="B584"/>
  <c r="C584"/>
  <c r="D584"/>
  <c r="E584"/>
  <c r="A585"/>
  <c r="B585"/>
  <c r="C585"/>
  <c r="D585"/>
  <c r="E585"/>
  <c r="A586"/>
  <c r="B586"/>
  <c r="C586"/>
  <c r="D586"/>
  <c r="E586"/>
  <c r="A587"/>
  <c r="B587"/>
  <c r="C587"/>
  <c r="D587"/>
  <c r="E587"/>
  <c r="A588"/>
  <c r="B588"/>
  <c r="C588"/>
  <c r="D588"/>
  <c r="E588"/>
  <c r="A589"/>
  <c r="B589"/>
  <c r="C589"/>
  <c r="D589"/>
  <c r="E589"/>
  <c r="A590"/>
  <c r="B590"/>
  <c r="C590"/>
  <c r="D590"/>
  <c r="E590"/>
  <c r="A591"/>
  <c r="B591"/>
  <c r="C591"/>
  <c r="D591"/>
  <c r="E591"/>
  <c r="A592"/>
  <c r="B592"/>
  <c r="C592"/>
  <c r="D592"/>
  <c r="E592"/>
  <c r="A593"/>
  <c r="B593"/>
  <c r="C593"/>
  <c r="D593"/>
  <c r="E593"/>
  <c r="A594"/>
  <c r="B594"/>
  <c r="C594"/>
  <c r="D594"/>
  <c r="E594"/>
  <c r="A595"/>
  <c r="B595"/>
  <c r="C595"/>
  <c r="D595"/>
  <c r="E595"/>
  <c r="A596"/>
  <c r="B596"/>
  <c r="C596"/>
  <c r="D596"/>
  <c r="E596"/>
  <c r="A597"/>
  <c r="B597"/>
  <c r="C597"/>
  <c r="D597"/>
  <c r="E597"/>
  <c r="A598"/>
  <c r="B598"/>
  <c r="C598"/>
  <c r="D598"/>
  <c r="E598"/>
  <c r="A599"/>
  <c r="B599"/>
  <c r="C599"/>
  <c r="D599"/>
  <c r="E599"/>
  <c r="A600"/>
  <c r="B600"/>
  <c r="C600"/>
  <c r="D600"/>
  <c r="E600"/>
  <c r="A601"/>
  <c r="B601"/>
  <c r="C601"/>
  <c r="D601"/>
  <c r="E601"/>
  <c r="A602"/>
  <c r="B602"/>
  <c r="C602"/>
  <c r="D602"/>
  <c r="E602"/>
  <c r="A603"/>
  <c r="B603"/>
  <c r="C603"/>
  <c r="D603"/>
  <c r="E603"/>
  <c r="A604"/>
  <c r="B604"/>
  <c r="C604"/>
  <c r="D604"/>
  <c r="E604"/>
  <c r="A605"/>
  <c r="B605"/>
  <c r="C605"/>
  <c r="D605"/>
  <c r="E605"/>
  <c r="A606"/>
  <c r="B606"/>
  <c r="C606"/>
  <c r="D606"/>
  <c r="E606"/>
  <c r="A607"/>
  <c r="B607"/>
  <c r="C607"/>
  <c r="D607"/>
  <c r="E607"/>
  <c r="A608"/>
  <c r="B608"/>
  <c r="C608"/>
  <c r="D608"/>
  <c r="E608"/>
  <c r="A609"/>
  <c r="B609"/>
  <c r="C609"/>
  <c r="D609"/>
  <c r="E609"/>
  <c r="A610"/>
  <c r="B610"/>
  <c r="C610"/>
  <c r="D610"/>
  <c r="E610"/>
  <c r="A611"/>
  <c r="B611"/>
  <c r="C611"/>
  <c r="D611"/>
  <c r="E611"/>
  <c r="A612"/>
  <c r="B612"/>
  <c r="C612"/>
  <c r="D612"/>
  <c r="E612"/>
  <c r="A613"/>
  <c r="B613"/>
  <c r="C613"/>
  <c r="D613"/>
  <c r="E613"/>
  <c r="A614"/>
  <c r="B614"/>
  <c r="C614"/>
  <c r="D614"/>
  <c r="E614"/>
  <c r="A615"/>
  <c r="B615"/>
  <c r="C615"/>
  <c r="D615"/>
  <c r="E615"/>
  <c r="A616"/>
  <c r="B616"/>
  <c r="C616"/>
  <c r="D616"/>
  <c r="E616"/>
  <c r="A617"/>
  <c r="B617"/>
  <c r="C617"/>
  <c r="D617"/>
  <c r="E617"/>
  <c r="A618"/>
  <c r="B618"/>
  <c r="C618"/>
  <c r="D618"/>
  <c r="E618"/>
  <c r="A619"/>
  <c r="B619"/>
  <c r="C619"/>
  <c r="D619"/>
  <c r="E619"/>
  <c r="A620"/>
  <c r="B620"/>
  <c r="C620"/>
  <c r="D620"/>
  <c r="E620"/>
  <c r="A621"/>
  <c r="B621"/>
  <c r="C621"/>
  <c r="D621"/>
  <c r="E621"/>
  <c r="A622"/>
  <c r="B622"/>
  <c r="C622"/>
  <c r="D622"/>
  <c r="E622"/>
  <c r="A623"/>
  <c r="B623"/>
  <c r="C623"/>
  <c r="D623"/>
  <c r="E623"/>
  <c r="A624"/>
  <c r="B624"/>
  <c r="C624"/>
  <c r="D624"/>
  <c r="E624"/>
  <c r="A625"/>
  <c r="B625"/>
  <c r="C625"/>
  <c r="D625"/>
  <c r="E625"/>
  <c r="A626"/>
  <c r="B626"/>
  <c r="C626"/>
  <c r="D626"/>
  <c r="E626"/>
  <c r="A627"/>
  <c r="B627"/>
  <c r="C627"/>
  <c r="D627"/>
  <c r="E627"/>
  <c r="A628"/>
  <c r="B628"/>
  <c r="C628"/>
  <c r="D628"/>
  <c r="E628"/>
  <c r="A629"/>
  <c r="B629"/>
  <c r="C629"/>
  <c r="D629"/>
  <c r="E629"/>
  <c r="A630"/>
  <c r="B630"/>
  <c r="C630"/>
  <c r="D630"/>
  <c r="E630"/>
  <c r="A631"/>
  <c r="B631"/>
  <c r="C631"/>
  <c r="D631"/>
  <c r="E631"/>
  <c r="A632"/>
  <c r="B632"/>
  <c r="C632"/>
  <c r="D632"/>
  <c r="E632"/>
  <c r="A633"/>
  <c r="B633"/>
  <c r="C633"/>
  <c r="D633"/>
  <c r="E633"/>
  <c r="A634"/>
  <c r="B634"/>
  <c r="C634"/>
  <c r="D634"/>
  <c r="E634"/>
  <c r="A635"/>
  <c r="B635"/>
  <c r="C635"/>
  <c r="D635"/>
  <c r="E635"/>
  <c r="A636"/>
  <c r="B636"/>
  <c r="C636"/>
  <c r="D636"/>
  <c r="E636"/>
  <c r="A637"/>
  <c r="B637"/>
  <c r="C637"/>
  <c r="D637"/>
  <c r="E637"/>
  <c r="A638"/>
  <c r="B638"/>
  <c r="C638"/>
  <c r="D638"/>
  <c r="E638"/>
  <c r="A639"/>
  <c r="B639"/>
  <c r="C639"/>
  <c r="D639"/>
  <c r="E639"/>
  <c r="A640"/>
  <c r="B640"/>
  <c r="C640"/>
  <c r="D640"/>
  <c r="E640"/>
  <c r="A641"/>
  <c r="B641"/>
  <c r="C641"/>
  <c r="D641"/>
  <c r="E641"/>
  <c r="A642"/>
  <c r="B642"/>
  <c r="C642"/>
  <c r="D642"/>
  <c r="E642"/>
  <c r="A643"/>
  <c r="B643"/>
  <c r="C643"/>
  <c r="D643"/>
  <c r="E643"/>
  <c r="A644"/>
  <c r="B644"/>
  <c r="C644"/>
  <c r="D644"/>
  <c r="E644"/>
  <c r="A645"/>
  <c r="B645"/>
  <c r="C645"/>
  <c r="D645"/>
  <c r="E645"/>
  <c r="A646"/>
  <c r="B646"/>
  <c r="C646"/>
  <c r="D646"/>
  <c r="E646"/>
  <c r="A647"/>
  <c r="B647"/>
  <c r="C647"/>
  <c r="D647"/>
  <c r="E647"/>
  <c r="A648"/>
  <c r="B648"/>
  <c r="C648"/>
  <c r="D648"/>
  <c r="E648"/>
  <c r="A649"/>
  <c r="B649"/>
  <c r="C649"/>
  <c r="D649"/>
  <c r="E649"/>
  <c r="A650"/>
  <c r="B650"/>
  <c r="C650"/>
  <c r="D650"/>
  <c r="E650"/>
  <c r="A651"/>
  <c r="B651"/>
  <c r="C651"/>
  <c r="D651"/>
  <c r="E651"/>
  <c r="A652"/>
  <c r="B652"/>
  <c r="C652"/>
  <c r="D652"/>
  <c r="E652"/>
  <c r="A653"/>
  <c r="B653"/>
  <c r="C653"/>
  <c r="D653"/>
  <c r="E653"/>
  <c r="A654"/>
  <c r="B654"/>
  <c r="C654"/>
  <c r="D654"/>
  <c r="E654"/>
  <c r="A655"/>
  <c r="B655"/>
  <c r="C655"/>
  <c r="D655"/>
  <c r="E655"/>
  <c r="A656"/>
  <c r="B656"/>
  <c r="C656"/>
  <c r="D656"/>
  <c r="E656"/>
  <c r="A657"/>
  <c r="B657"/>
  <c r="C657"/>
  <c r="D657"/>
  <c r="E657"/>
  <c r="A658"/>
  <c r="B658"/>
  <c r="C658"/>
  <c r="D658"/>
  <c r="E658"/>
  <c r="A659"/>
  <c r="B659"/>
  <c r="C659"/>
  <c r="D659"/>
  <c r="E659"/>
  <c r="A660"/>
  <c r="B660"/>
  <c r="C660"/>
  <c r="D660"/>
  <c r="E660"/>
  <c r="A661"/>
  <c r="B661"/>
  <c r="C661"/>
  <c r="D661"/>
  <c r="E661"/>
  <c r="A662"/>
  <c r="B662"/>
  <c r="C662"/>
  <c r="D662"/>
  <c r="E662"/>
  <c r="A663"/>
  <c r="B663"/>
  <c r="C663"/>
  <c r="D663"/>
  <c r="E663"/>
  <c r="A664"/>
  <c r="B664"/>
  <c r="C664"/>
  <c r="D664"/>
  <c r="E664"/>
  <c r="A665"/>
  <c r="B665"/>
  <c r="C665"/>
  <c r="D665"/>
  <c r="E665"/>
  <c r="A666"/>
  <c r="B666"/>
  <c r="C666"/>
  <c r="D666"/>
  <c r="E666"/>
  <c r="A667"/>
  <c r="B667"/>
  <c r="C667"/>
  <c r="D667"/>
  <c r="E667"/>
  <c r="A668"/>
  <c r="B668"/>
  <c r="C668"/>
  <c r="D668"/>
  <c r="E668"/>
  <c r="A669"/>
  <c r="B669"/>
  <c r="C669"/>
  <c r="D669"/>
  <c r="E669"/>
  <c r="A670"/>
  <c r="B670"/>
  <c r="C670"/>
  <c r="D670"/>
  <c r="E670"/>
  <c r="A671"/>
  <c r="B671"/>
  <c r="C671"/>
  <c r="D671"/>
  <c r="E671"/>
  <c r="A672"/>
  <c r="B672"/>
  <c r="C672"/>
  <c r="D672"/>
  <c r="E672"/>
  <c r="A673"/>
  <c r="B673"/>
  <c r="C673"/>
  <c r="D673"/>
  <c r="E673"/>
  <c r="A674"/>
  <c r="B674"/>
  <c r="C674"/>
  <c r="D674"/>
  <c r="E674"/>
  <c r="A675"/>
  <c r="B675"/>
  <c r="C675"/>
  <c r="D675"/>
  <c r="E675"/>
  <c r="A676"/>
  <c r="B676"/>
  <c r="C676"/>
  <c r="D676"/>
  <c r="E676"/>
  <c r="A677"/>
  <c r="B677"/>
  <c r="C677"/>
  <c r="D677"/>
  <c r="E677"/>
  <c r="A678"/>
  <c r="B678"/>
  <c r="C678"/>
  <c r="D678"/>
  <c r="E678"/>
  <c r="A679"/>
  <c r="B679"/>
  <c r="C679"/>
  <c r="D679"/>
  <c r="E679"/>
  <c r="A680"/>
  <c r="B680"/>
  <c r="C680"/>
  <c r="D680"/>
  <c r="E680"/>
  <c r="A681"/>
  <c r="B681"/>
  <c r="C681"/>
  <c r="D681"/>
  <c r="E681"/>
  <c r="A682"/>
  <c r="B682"/>
  <c r="C682"/>
  <c r="D682"/>
  <c r="E682"/>
  <c r="A683"/>
  <c r="B683"/>
  <c r="C683"/>
  <c r="D683"/>
  <c r="E683"/>
  <c r="A684"/>
  <c r="B684"/>
  <c r="C684"/>
  <c r="D684"/>
  <c r="E684"/>
  <c r="A685"/>
  <c r="B685"/>
  <c r="C685"/>
  <c r="D685"/>
  <c r="E685"/>
  <c r="A686"/>
  <c r="B686"/>
  <c r="C686"/>
  <c r="D686"/>
  <c r="E686"/>
  <c r="A687"/>
  <c r="B687"/>
  <c r="C687"/>
  <c r="D687"/>
  <c r="E687"/>
  <c r="A688"/>
  <c r="B688"/>
  <c r="C688"/>
  <c r="D688"/>
  <c r="E688"/>
  <c r="A689"/>
  <c r="B689"/>
  <c r="C689"/>
  <c r="D689"/>
  <c r="E689"/>
  <c r="A690"/>
  <c r="B690"/>
  <c r="C690"/>
  <c r="D690"/>
  <c r="E690"/>
  <c r="A691"/>
  <c r="B691"/>
  <c r="C691"/>
  <c r="D691"/>
  <c r="E691"/>
  <c r="A692"/>
  <c r="B692"/>
  <c r="C692"/>
  <c r="D692"/>
  <c r="E692"/>
  <c r="A693"/>
  <c r="B693"/>
  <c r="C693"/>
  <c r="D693"/>
  <c r="E693"/>
  <c r="A694"/>
  <c r="B694"/>
  <c r="C694"/>
  <c r="D694"/>
  <c r="E694"/>
  <c r="A695"/>
  <c r="B695"/>
  <c r="C695"/>
  <c r="D695"/>
  <c r="E695"/>
  <c r="A696"/>
  <c r="B696"/>
  <c r="C696"/>
  <c r="D696"/>
  <c r="E696"/>
  <c r="A697"/>
  <c r="B697"/>
  <c r="C697"/>
  <c r="D697"/>
  <c r="E697"/>
  <c r="A698"/>
  <c r="B698"/>
  <c r="C698"/>
  <c r="D698"/>
  <c r="E698"/>
  <c r="A699"/>
  <c r="B699"/>
  <c r="C699"/>
  <c r="D699"/>
  <c r="E699"/>
  <c r="A700"/>
  <c r="B700"/>
  <c r="C700"/>
  <c r="D700"/>
  <c r="E700"/>
  <c r="A701"/>
  <c r="B701"/>
  <c r="C701"/>
  <c r="D701"/>
  <c r="E701"/>
  <c r="A702"/>
  <c r="B702"/>
  <c r="C702"/>
  <c r="D702"/>
  <c r="E702"/>
  <c r="A703"/>
  <c r="B703"/>
  <c r="C703"/>
  <c r="D703"/>
  <c r="E703"/>
  <c r="A704"/>
  <c r="B704"/>
  <c r="C704"/>
  <c r="D704"/>
  <c r="E704"/>
  <c r="A705"/>
  <c r="B705"/>
  <c r="C705"/>
  <c r="D705"/>
  <c r="E705"/>
  <c r="A706"/>
  <c r="B706"/>
  <c r="C706"/>
  <c r="D706"/>
  <c r="E706"/>
  <c r="A707"/>
  <c r="B707"/>
  <c r="C707"/>
  <c r="D707"/>
  <c r="E707"/>
  <c r="A708"/>
  <c r="B708"/>
  <c r="C708"/>
  <c r="D708"/>
  <c r="E708"/>
  <c r="A709"/>
  <c r="B709"/>
  <c r="C709"/>
  <c r="D709"/>
  <c r="E709"/>
  <c r="A710"/>
  <c r="B710"/>
  <c r="C710"/>
  <c r="D710"/>
  <c r="E710"/>
  <c r="A711"/>
  <c r="B711"/>
  <c r="C711"/>
  <c r="D711"/>
  <c r="E711"/>
  <c r="A712"/>
  <c r="B712"/>
  <c r="C712"/>
  <c r="D712"/>
  <c r="E712"/>
  <c r="A713"/>
  <c r="B713"/>
  <c r="C713"/>
  <c r="D713"/>
  <c r="E713"/>
  <c r="A714"/>
  <c r="B714"/>
  <c r="C714"/>
  <c r="D714"/>
  <c r="E714"/>
  <c r="A715"/>
  <c r="B715"/>
  <c r="C715"/>
  <c r="D715"/>
  <c r="E715"/>
  <c r="A716"/>
  <c r="B716"/>
  <c r="C716"/>
  <c r="D716"/>
  <c r="E716"/>
  <c r="A717"/>
  <c r="B717"/>
  <c r="C717"/>
  <c r="D717"/>
  <c r="E717"/>
  <c r="A718"/>
  <c r="B718"/>
  <c r="C718"/>
  <c r="D718"/>
  <c r="E718"/>
  <c r="A719"/>
  <c r="B719"/>
  <c r="C719"/>
  <c r="D719"/>
  <c r="E719"/>
  <c r="A720"/>
  <c r="B720"/>
  <c r="C720"/>
  <c r="D720"/>
  <c r="E720"/>
  <c r="A721"/>
  <c r="B721"/>
  <c r="C721"/>
  <c r="D721"/>
  <c r="E721"/>
  <c r="A722"/>
  <c r="B722"/>
  <c r="C722"/>
  <c r="D722"/>
  <c r="E722"/>
  <c r="A723"/>
  <c r="B723"/>
  <c r="C723"/>
  <c r="D723"/>
  <c r="E723"/>
  <c r="A724"/>
  <c r="B724"/>
  <c r="C724"/>
  <c r="D724"/>
  <c r="E724"/>
  <c r="A725"/>
  <c r="B725"/>
  <c r="C725"/>
  <c r="D725"/>
  <c r="E725"/>
  <c r="A726"/>
  <c r="B726"/>
  <c r="C726"/>
  <c r="D726"/>
  <c r="E726"/>
  <c r="A727"/>
  <c r="B727"/>
  <c r="C727"/>
  <c r="D727"/>
  <c r="E727"/>
  <c r="A728"/>
  <c r="B728"/>
  <c r="C728"/>
  <c r="D728"/>
  <c r="E728"/>
  <c r="A729"/>
  <c r="B729"/>
  <c r="C729"/>
  <c r="D729"/>
  <c r="E729"/>
  <c r="A730"/>
  <c r="B730"/>
  <c r="C730"/>
  <c r="D730"/>
  <c r="E730"/>
  <c r="A731"/>
  <c r="B731"/>
  <c r="C731"/>
  <c r="D731"/>
  <c r="E731"/>
  <c r="A732"/>
  <c r="B732"/>
  <c r="C732"/>
  <c r="D732"/>
  <c r="E732"/>
  <c r="A733"/>
  <c r="B733"/>
  <c r="C733"/>
  <c r="D733"/>
  <c r="E733"/>
  <c r="A734"/>
  <c r="B734"/>
  <c r="C734"/>
  <c r="D734"/>
  <c r="E734"/>
  <c r="A735"/>
  <c r="B735"/>
  <c r="C735"/>
  <c r="D735"/>
  <c r="E735"/>
  <c r="A736"/>
  <c r="B736"/>
  <c r="C736"/>
  <c r="D736"/>
  <c r="E736"/>
  <c r="A737"/>
  <c r="B737"/>
  <c r="C737"/>
  <c r="D737"/>
  <c r="E737"/>
  <c r="A738"/>
  <c r="B738"/>
  <c r="C738"/>
  <c r="D738"/>
  <c r="E738"/>
  <c r="A739"/>
  <c r="B739"/>
  <c r="C739"/>
  <c r="D739"/>
  <c r="E739"/>
  <c r="A740"/>
  <c r="B740"/>
  <c r="C740"/>
  <c r="D740"/>
  <c r="E740"/>
  <c r="A741"/>
  <c r="B741"/>
  <c r="C741"/>
  <c r="D741"/>
  <c r="E741"/>
  <c r="A742"/>
  <c r="B742"/>
  <c r="C742"/>
  <c r="D742"/>
  <c r="E742"/>
  <c r="A743"/>
  <c r="B743"/>
  <c r="C743"/>
  <c r="D743"/>
  <c r="E743"/>
  <c r="A744"/>
  <c r="B744"/>
  <c r="C744"/>
  <c r="D744"/>
  <c r="E744"/>
  <c r="A745"/>
  <c r="B745"/>
  <c r="C745"/>
  <c r="D745"/>
  <c r="E745"/>
  <c r="A746"/>
  <c r="B746"/>
  <c r="C746"/>
  <c r="D746"/>
  <c r="E746"/>
  <c r="A747"/>
  <c r="B747"/>
  <c r="C747"/>
  <c r="D747"/>
  <c r="E747"/>
  <c r="A748"/>
  <c r="B748"/>
  <c r="C748"/>
  <c r="D748"/>
  <c r="E748"/>
  <c r="A749"/>
  <c r="B749"/>
  <c r="C749"/>
  <c r="D749"/>
  <c r="E749"/>
  <c r="A750"/>
  <c r="B750"/>
  <c r="C750"/>
  <c r="D750"/>
  <c r="E750"/>
  <c r="A751"/>
  <c r="B751"/>
  <c r="C751"/>
  <c r="D751"/>
  <c r="E751"/>
  <c r="A752"/>
  <c r="B752"/>
  <c r="C752"/>
  <c r="D752"/>
  <c r="E752"/>
  <c r="A753"/>
  <c r="B753"/>
  <c r="C753"/>
  <c r="D753"/>
  <c r="E753"/>
  <c r="A754"/>
  <c r="B754"/>
  <c r="C754"/>
  <c r="D754"/>
  <c r="E754"/>
  <c r="A755"/>
  <c r="B755"/>
  <c r="C755"/>
  <c r="D755"/>
  <c r="E755"/>
  <c r="A756"/>
  <c r="B756"/>
  <c r="C756"/>
  <c r="D756"/>
  <c r="E756"/>
  <c r="A757"/>
  <c r="B757"/>
  <c r="C757"/>
  <c r="D757"/>
  <c r="E757"/>
  <c r="A758"/>
  <c r="B758"/>
  <c r="C758"/>
  <c r="D758"/>
  <c r="E758"/>
  <c r="A759"/>
  <c r="B759"/>
  <c r="C759"/>
  <c r="D759"/>
  <c r="E759"/>
  <c r="A760"/>
  <c r="B760"/>
  <c r="C760"/>
  <c r="D760"/>
  <c r="E760"/>
  <c r="A761"/>
  <c r="B761"/>
  <c r="C761"/>
  <c r="D761"/>
  <c r="E761"/>
  <c r="A762"/>
  <c r="B762"/>
  <c r="C762"/>
  <c r="D762"/>
  <c r="E762"/>
  <c r="A763"/>
  <c r="B763"/>
  <c r="C763"/>
  <c r="D763"/>
  <c r="E763"/>
  <c r="A764"/>
  <c r="B764"/>
  <c r="C764"/>
  <c r="D764"/>
  <c r="E764"/>
  <c r="A765"/>
  <c r="B765"/>
  <c r="C765"/>
  <c r="D765"/>
  <c r="E765"/>
  <c r="A766"/>
  <c r="B766"/>
  <c r="C766"/>
  <c r="D766"/>
  <c r="E766"/>
  <c r="A767"/>
  <c r="B767"/>
  <c r="C767"/>
  <c r="D767"/>
  <c r="E767"/>
  <c r="A768"/>
  <c r="B768"/>
  <c r="C768"/>
  <c r="D768"/>
  <c r="E768"/>
  <c r="A769"/>
  <c r="B769"/>
  <c r="C769"/>
  <c r="D769"/>
  <c r="E769"/>
  <c r="A770"/>
  <c r="B770"/>
  <c r="C770"/>
  <c r="D770"/>
  <c r="E770"/>
  <c r="A771"/>
  <c r="B771"/>
  <c r="C771"/>
  <c r="D771"/>
  <c r="E771"/>
  <c r="A772"/>
  <c r="B772"/>
  <c r="C772"/>
  <c r="D772"/>
  <c r="E772"/>
  <c r="A773"/>
  <c r="B773"/>
  <c r="C773"/>
  <c r="D773"/>
  <c r="E773"/>
  <c r="A774"/>
  <c r="B774"/>
  <c r="C774"/>
  <c r="D774"/>
  <c r="E774"/>
  <c r="A775"/>
  <c r="B775"/>
  <c r="C775"/>
  <c r="D775"/>
  <c r="E775"/>
  <c r="A776"/>
  <c r="B776"/>
  <c r="C776"/>
  <c r="D776"/>
  <c r="E776"/>
  <c r="A777"/>
  <c r="B777"/>
  <c r="C777"/>
  <c r="D777"/>
  <c r="E777"/>
  <c r="A778"/>
  <c r="B778"/>
  <c r="C778"/>
  <c r="D778"/>
  <c r="E778"/>
  <c r="A779"/>
  <c r="B779"/>
  <c r="C779"/>
  <c r="D779"/>
  <c r="E779"/>
  <c r="A780"/>
  <c r="B780"/>
  <c r="C780"/>
  <c r="D780"/>
  <c r="E780"/>
  <c r="A781"/>
  <c r="B781"/>
  <c r="C781"/>
  <c r="D781"/>
  <c r="E781"/>
  <c r="A782"/>
  <c r="B782"/>
  <c r="C782"/>
  <c r="D782"/>
  <c r="E782"/>
  <c r="A783"/>
  <c r="B783"/>
  <c r="C783"/>
  <c r="D783"/>
  <c r="E783"/>
  <c r="A784"/>
  <c r="B784"/>
  <c r="C784"/>
  <c r="D784"/>
  <c r="E784"/>
  <c r="A785"/>
  <c r="B785"/>
  <c r="C785"/>
  <c r="D785"/>
  <c r="E785"/>
  <c r="A786"/>
  <c r="B786"/>
  <c r="C786"/>
  <c r="D786"/>
  <c r="E786"/>
  <c r="A787"/>
  <c r="B787"/>
  <c r="C787"/>
  <c r="D787"/>
  <c r="E787"/>
  <c r="A788"/>
  <c r="B788"/>
  <c r="C788"/>
  <c r="D788"/>
  <c r="E788"/>
  <c r="A789"/>
  <c r="B789"/>
  <c r="C789"/>
  <c r="D789"/>
  <c r="E789"/>
  <c r="A790"/>
  <c r="B790"/>
  <c r="C790"/>
  <c r="D790"/>
  <c r="E790"/>
  <c r="A791"/>
  <c r="B791"/>
  <c r="C791"/>
  <c r="D791"/>
  <c r="E791"/>
  <c r="A792"/>
  <c r="B792"/>
  <c r="C792"/>
  <c r="D792"/>
  <c r="E792"/>
  <c r="A793"/>
  <c r="B793"/>
  <c r="C793"/>
  <c r="D793"/>
  <c r="E793"/>
  <c r="A794"/>
  <c r="B794"/>
  <c r="C794"/>
  <c r="D794"/>
  <c r="E794"/>
  <c r="A795"/>
  <c r="B795"/>
  <c r="C795"/>
  <c r="D795"/>
  <c r="E795"/>
  <c r="A796"/>
  <c r="B796"/>
  <c r="C796"/>
  <c r="D796"/>
  <c r="E796"/>
  <c r="A797"/>
  <c r="B797"/>
  <c r="C797"/>
  <c r="D797"/>
  <c r="E797"/>
  <c r="A798"/>
  <c r="B798"/>
  <c r="C798"/>
  <c r="D798"/>
  <c r="E798"/>
  <c r="A799"/>
  <c r="B799"/>
  <c r="C799"/>
  <c r="D799"/>
  <c r="E799"/>
  <c r="A800"/>
  <c r="B800"/>
  <c r="C800"/>
  <c r="D800"/>
  <c r="E800"/>
  <c r="A801"/>
  <c r="B801"/>
  <c r="C801"/>
  <c r="D801"/>
  <c r="E801"/>
  <c r="A802"/>
  <c r="B802"/>
  <c r="C802"/>
  <c r="D802"/>
  <c r="E802"/>
  <c r="A803"/>
  <c r="B803"/>
  <c r="C803"/>
  <c r="D803"/>
  <c r="E803"/>
  <c r="A804"/>
  <c r="B804"/>
  <c r="C804"/>
  <c r="D804"/>
  <c r="E804"/>
  <c r="A805"/>
  <c r="B805"/>
  <c r="C805"/>
  <c r="D805"/>
  <c r="E805"/>
  <c r="A806"/>
  <c r="B806"/>
  <c r="C806"/>
  <c r="D806"/>
  <c r="E806"/>
  <c r="A807"/>
  <c r="B807"/>
  <c r="C807"/>
  <c r="D807"/>
  <c r="E807"/>
  <c r="A808"/>
  <c r="B808"/>
  <c r="C808"/>
  <c r="D808"/>
  <c r="E808"/>
  <c r="A809"/>
  <c r="B809"/>
  <c r="C809"/>
  <c r="D809"/>
  <c r="E809"/>
  <c r="A810"/>
  <c r="B810"/>
  <c r="C810"/>
  <c r="D810"/>
  <c r="E810"/>
  <c r="A811"/>
  <c r="B811"/>
  <c r="C811"/>
  <c r="D811"/>
  <c r="E811"/>
  <c r="A812"/>
  <c r="B812"/>
  <c r="C812"/>
  <c r="D812"/>
  <c r="E812"/>
  <c r="A813"/>
  <c r="B813"/>
  <c r="C813"/>
  <c r="D813"/>
  <c r="E813"/>
  <c r="A814"/>
  <c r="B814"/>
  <c r="C814"/>
  <c r="D814"/>
  <c r="E814"/>
  <c r="A815"/>
  <c r="B815"/>
  <c r="C815"/>
  <c r="D815"/>
  <c r="E815"/>
  <c r="A816"/>
  <c r="B816"/>
  <c r="C816"/>
  <c r="D816"/>
  <c r="E816"/>
  <c r="A817"/>
  <c r="B817"/>
  <c r="C817"/>
  <c r="D817"/>
  <c r="E817"/>
  <c r="A818"/>
  <c r="B818"/>
  <c r="C818"/>
  <c r="D818"/>
  <c r="E818"/>
  <c r="A819"/>
  <c r="B819"/>
  <c r="C819"/>
  <c r="D819"/>
  <c r="E819"/>
  <c r="A820"/>
  <c r="B820"/>
  <c r="C820"/>
  <c r="D820"/>
  <c r="E820"/>
  <c r="A821"/>
  <c r="B821"/>
  <c r="C821"/>
  <c r="D821"/>
  <c r="E821"/>
  <c r="A822"/>
  <c r="B822"/>
  <c r="C822"/>
  <c r="D822"/>
  <c r="E822"/>
  <c r="A823"/>
  <c r="B823"/>
  <c r="C823"/>
  <c r="D823"/>
  <c r="E823"/>
  <c r="A824"/>
  <c r="B824"/>
  <c r="C824"/>
  <c r="D824"/>
  <c r="E824"/>
  <c r="A825"/>
  <c r="B825"/>
  <c r="C825"/>
  <c r="D825"/>
  <c r="E825"/>
  <c r="A826"/>
  <c r="B826"/>
  <c r="C826"/>
  <c r="D826"/>
  <c r="E826"/>
  <c r="A827"/>
  <c r="B827"/>
  <c r="C827"/>
  <c r="D827"/>
  <c r="E827"/>
  <c r="A828"/>
  <c r="B828"/>
  <c r="C828"/>
  <c r="D828"/>
  <c r="E828"/>
  <c r="A829"/>
  <c r="B829"/>
  <c r="C829"/>
  <c r="D829"/>
  <c r="E829"/>
  <c r="A830"/>
  <c r="B830"/>
  <c r="C830"/>
  <c r="D830"/>
  <c r="E830"/>
  <c r="A831"/>
  <c r="B831"/>
  <c r="C831"/>
  <c r="D831"/>
  <c r="E831"/>
  <c r="A832"/>
  <c r="B832"/>
  <c r="C832"/>
  <c r="D832"/>
  <c r="E832"/>
  <c r="A833"/>
  <c r="B833"/>
  <c r="C833"/>
  <c r="D833"/>
  <c r="E833"/>
  <c r="A834"/>
  <c r="B834"/>
  <c r="C834"/>
  <c r="D834"/>
  <c r="E834"/>
  <c r="A835"/>
  <c r="B835"/>
  <c r="C835"/>
  <c r="D835"/>
  <c r="E835"/>
  <c r="A836"/>
  <c r="B836"/>
  <c r="C836"/>
  <c r="D836"/>
  <c r="E836"/>
  <c r="A837"/>
  <c r="B837"/>
  <c r="C837"/>
  <c r="D837"/>
  <c r="E837"/>
  <c r="A838"/>
  <c r="B838"/>
  <c r="C838"/>
  <c r="D838"/>
  <c r="E838"/>
  <c r="A839"/>
  <c r="B839"/>
  <c r="C839"/>
  <c r="D839"/>
  <c r="E839"/>
  <c r="A840"/>
  <c r="B840"/>
  <c r="C840"/>
  <c r="D840"/>
  <c r="E840"/>
  <c r="A841"/>
  <c r="B841"/>
  <c r="C841"/>
  <c r="D841"/>
  <c r="E841"/>
  <c r="A842"/>
  <c r="B842"/>
  <c r="C842"/>
  <c r="D842"/>
  <c r="E842"/>
  <c r="A843"/>
  <c r="B843"/>
  <c r="C843"/>
  <c r="D843"/>
  <c r="E843"/>
  <c r="A844"/>
  <c r="B844"/>
  <c r="C844"/>
  <c r="D844"/>
  <c r="E844"/>
  <c r="A845"/>
  <c r="B845"/>
  <c r="C845"/>
  <c r="D845"/>
  <c r="E845"/>
  <c r="A846"/>
  <c r="B846"/>
  <c r="C846"/>
  <c r="D846"/>
  <c r="E846"/>
  <c r="A847"/>
  <c r="B847"/>
  <c r="C847"/>
  <c r="D847"/>
  <c r="E847"/>
  <c r="A848"/>
  <c r="B848"/>
  <c r="C848"/>
  <c r="D848"/>
  <c r="E848"/>
  <c r="A849"/>
  <c r="B849"/>
  <c r="C849"/>
  <c r="D849"/>
  <c r="E849"/>
  <c r="A850"/>
  <c r="B850"/>
  <c r="C850"/>
  <c r="D850"/>
  <c r="E850"/>
  <c r="A851"/>
  <c r="B851"/>
  <c r="C851"/>
  <c r="D851"/>
  <c r="E851"/>
  <c r="A852"/>
  <c r="B852"/>
  <c r="C852"/>
  <c r="D852"/>
  <c r="E852"/>
  <c r="A853"/>
  <c r="B853"/>
  <c r="C853"/>
  <c r="D853"/>
  <c r="E853"/>
  <c r="A854"/>
  <c r="B854"/>
  <c r="C854"/>
  <c r="D854"/>
  <c r="E854"/>
  <c r="A855"/>
  <c r="B855"/>
  <c r="C855"/>
  <c r="D855"/>
  <c r="E855"/>
  <c r="A856"/>
  <c r="B856"/>
  <c r="C856"/>
  <c r="D856"/>
  <c r="E856"/>
  <c r="A857"/>
  <c r="B857"/>
  <c r="C857"/>
  <c r="D857"/>
  <c r="E857"/>
  <c r="A858"/>
  <c r="B858"/>
  <c r="C858"/>
  <c r="D858"/>
  <c r="E858"/>
  <c r="A859"/>
  <c r="B859"/>
  <c r="C859"/>
  <c r="D859"/>
  <c r="E859"/>
  <c r="A860"/>
  <c r="B860"/>
  <c r="C860"/>
  <c r="D860"/>
  <c r="E860"/>
  <c r="A861"/>
  <c r="B861"/>
  <c r="C861"/>
  <c r="D861"/>
  <c r="E861"/>
  <c r="A862"/>
  <c r="B862"/>
  <c r="C862"/>
  <c r="D862"/>
  <c r="E862"/>
  <c r="A863"/>
  <c r="B863"/>
  <c r="C863"/>
  <c r="D863"/>
  <c r="E863"/>
  <c r="A864"/>
  <c r="B864"/>
  <c r="C864"/>
  <c r="D864"/>
  <c r="E864"/>
  <c r="A865"/>
  <c r="B865"/>
  <c r="C865"/>
  <c r="D865"/>
  <c r="E865"/>
  <c r="A866"/>
  <c r="B866"/>
  <c r="C866"/>
  <c r="D866"/>
  <c r="E866"/>
  <c r="A867"/>
  <c r="B867"/>
  <c r="C867"/>
  <c r="D867"/>
  <c r="E867"/>
  <c r="A868"/>
  <c r="B868"/>
  <c r="C868"/>
  <c r="D868"/>
  <c r="E868"/>
  <c r="A869"/>
  <c r="B869"/>
  <c r="C869"/>
  <c r="D869"/>
  <c r="E869"/>
  <c r="A870"/>
  <c r="B870"/>
  <c r="C870"/>
  <c r="D870"/>
  <c r="E870"/>
  <c r="A871"/>
  <c r="B871"/>
  <c r="C871"/>
  <c r="D871"/>
  <c r="E871"/>
  <c r="A872"/>
  <c r="B872"/>
  <c r="C872"/>
  <c r="D872"/>
  <c r="E872"/>
  <c r="A873"/>
  <c r="B873"/>
  <c r="C873"/>
  <c r="D873"/>
  <c r="E873"/>
  <c r="A874"/>
  <c r="B874"/>
  <c r="C874"/>
  <c r="D874"/>
  <c r="E874"/>
  <c r="A875"/>
  <c r="B875"/>
  <c r="C875"/>
  <c r="D875"/>
  <c r="E875"/>
  <c r="A876"/>
  <c r="B876"/>
  <c r="C876"/>
  <c r="D876"/>
  <c r="E876"/>
  <c r="A877"/>
  <c r="B877"/>
  <c r="C877"/>
  <c r="D877"/>
  <c r="E877"/>
  <c r="A878"/>
  <c r="B878"/>
  <c r="C878"/>
  <c r="D878"/>
  <c r="E878"/>
  <c r="A879"/>
  <c r="B879"/>
  <c r="C879"/>
  <c r="D879"/>
  <c r="E879"/>
  <c r="A880"/>
  <c r="B880"/>
  <c r="C880"/>
  <c r="D880"/>
  <c r="E880"/>
  <c r="A881"/>
  <c r="B881"/>
  <c r="C881"/>
  <c r="D881"/>
  <c r="E881"/>
  <c r="A882"/>
  <c r="B882"/>
  <c r="C882"/>
  <c r="D882"/>
  <c r="E882"/>
  <c r="A883"/>
  <c r="B883"/>
  <c r="C883"/>
  <c r="D883"/>
  <c r="E883"/>
  <c r="A884"/>
  <c r="B884"/>
  <c r="C884"/>
  <c r="D884"/>
  <c r="E884"/>
  <c r="A885"/>
  <c r="B885"/>
  <c r="C885"/>
  <c r="D885"/>
  <c r="E885"/>
  <c r="A886"/>
  <c r="B886"/>
  <c r="C886"/>
  <c r="D886"/>
  <c r="E886"/>
  <c r="A887"/>
  <c r="B887"/>
  <c r="C887"/>
  <c r="D887"/>
  <c r="E887"/>
  <c r="A888"/>
  <c r="B888"/>
  <c r="C888"/>
  <c r="D888"/>
  <c r="E888"/>
  <c r="A889"/>
  <c r="B889"/>
  <c r="C889"/>
  <c r="D889"/>
  <c r="E889"/>
  <c r="A890"/>
  <c r="B890"/>
  <c r="C890"/>
  <c r="D890"/>
  <c r="E890"/>
  <c r="A891"/>
  <c r="B891"/>
  <c r="C891"/>
  <c r="D891"/>
  <c r="E891"/>
  <c r="A892"/>
  <c r="B892"/>
  <c r="C892"/>
  <c r="D892"/>
  <c r="E892"/>
  <c r="A893"/>
  <c r="B893"/>
  <c r="C893"/>
  <c r="D893"/>
  <c r="E893"/>
  <c r="A894"/>
  <c r="B894"/>
  <c r="C894"/>
  <c r="D894"/>
  <c r="E894"/>
  <c r="A895"/>
  <c r="B895"/>
  <c r="C895"/>
  <c r="D895"/>
  <c r="E895"/>
  <c r="A896"/>
  <c r="B896"/>
  <c r="C896"/>
  <c r="D896"/>
  <c r="E896"/>
  <c r="A897"/>
  <c r="B897"/>
  <c r="C897"/>
  <c r="D897"/>
  <c r="E897"/>
  <c r="A898"/>
  <c r="B898"/>
  <c r="C898"/>
  <c r="D898"/>
  <c r="E898"/>
  <c r="A899"/>
  <c r="B899"/>
  <c r="C899"/>
  <c r="D899"/>
  <c r="E899"/>
  <c r="A900"/>
  <c r="B900"/>
  <c r="C900"/>
  <c r="D900"/>
  <c r="E900"/>
  <c r="A901"/>
  <c r="B901"/>
  <c r="C901"/>
  <c r="D901"/>
  <c r="E901"/>
  <c r="A902"/>
  <c r="B902"/>
  <c r="C902"/>
  <c r="D902"/>
  <c r="E902"/>
  <c r="A903"/>
  <c r="B903"/>
  <c r="C903"/>
  <c r="D903"/>
  <c r="E903"/>
  <c r="A904"/>
  <c r="B904"/>
  <c r="C904"/>
  <c r="D904"/>
  <c r="E904"/>
  <c r="A905"/>
  <c r="B905"/>
  <c r="C905"/>
  <c r="D905"/>
  <c r="E905"/>
  <c r="A906"/>
  <c r="B906"/>
  <c r="C906"/>
  <c r="D906"/>
  <c r="E906"/>
  <c r="A907"/>
  <c r="B907"/>
  <c r="C907"/>
  <c r="D907"/>
  <c r="E907"/>
  <c r="A908"/>
  <c r="B908"/>
  <c r="C908"/>
  <c r="D908"/>
  <c r="E908"/>
  <c r="A909"/>
  <c r="B909"/>
  <c r="C909"/>
  <c r="D909"/>
  <c r="E909"/>
  <c r="A910"/>
  <c r="B910"/>
  <c r="C910"/>
  <c r="D910"/>
  <c r="E910"/>
  <c r="A911"/>
  <c r="B911"/>
  <c r="C911"/>
  <c r="D911"/>
  <c r="E911"/>
  <c r="A912"/>
  <c r="B912"/>
  <c r="C912"/>
  <c r="D912"/>
  <c r="E912"/>
  <c r="A913"/>
  <c r="B913"/>
  <c r="C913"/>
  <c r="D913"/>
  <c r="E913"/>
  <c r="A914"/>
  <c r="B914"/>
  <c r="C914"/>
  <c r="D914"/>
  <c r="E914"/>
  <c r="A915"/>
  <c r="B915"/>
  <c r="C915"/>
  <c r="D915"/>
  <c r="E915"/>
  <c r="A916"/>
  <c r="B916"/>
  <c r="C916"/>
  <c r="D916"/>
  <c r="E916"/>
  <c r="A917"/>
  <c r="B917"/>
  <c r="C917"/>
  <c r="D917"/>
  <c r="E917"/>
  <c r="A918"/>
  <c r="B918"/>
  <c r="C918"/>
  <c r="D918"/>
  <c r="E918"/>
  <c r="A919"/>
  <c r="B919"/>
  <c r="C919"/>
  <c r="D919"/>
  <c r="E919"/>
  <c r="A920"/>
  <c r="B920"/>
  <c r="C920"/>
  <c r="D920"/>
  <c r="E920"/>
  <c r="A921"/>
  <c r="B921"/>
  <c r="C921"/>
  <c r="D921"/>
  <c r="E921"/>
  <c r="A922"/>
  <c r="B922"/>
  <c r="C922"/>
  <c r="D922"/>
  <c r="E922"/>
  <c r="A923"/>
  <c r="B923"/>
  <c r="C923"/>
  <c r="D923"/>
  <c r="E923"/>
  <c r="A924"/>
  <c r="B924"/>
  <c r="C924"/>
  <c r="D924"/>
  <c r="E924"/>
  <c r="A925"/>
  <c r="B925"/>
  <c r="C925"/>
  <c r="D925"/>
  <c r="E925"/>
  <c r="A926"/>
  <c r="B926"/>
  <c r="C926"/>
  <c r="D926"/>
  <c r="E926"/>
  <c r="A927"/>
  <c r="B927"/>
  <c r="C927"/>
  <c r="D927"/>
  <c r="E927"/>
  <c r="A928"/>
  <c r="B928"/>
  <c r="C928"/>
  <c r="D928"/>
  <c r="E928"/>
  <c r="A929"/>
  <c r="B929"/>
  <c r="C929"/>
  <c r="D929"/>
  <c r="E929"/>
  <c r="A930"/>
  <c r="B930"/>
  <c r="C930"/>
  <c r="D930"/>
  <c r="E930"/>
  <c r="A931"/>
  <c r="B931"/>
  <c r="C931"/>
  <c r="D931"/>
  <c r="E931"/>
  <c r="A932"/>
  <c r="B932"/>
  <c r="C932"/>
  <c r="D932"/>
  <c r="E932"/>
  <c r="A933"/>
  <c r="B933"/>
  <c r="C933"/>
  <c r="D933"/>
  <c r="E933"/>
  <c r="A934"/>
  <c r="B934"/>
  <c r="C934"/>
  <c r="D934"/>
  <c r="E934"/>
  <c r="A935"/>
  <c r="B935"/>
  <c r="C935"/>
  <c r="D935"/>
  <c r="E935"/>
  <c r="A936"/>
  <c r="B936"/>
  <c r="C936"/>
  <c r="D936"/>
  <c r="E936"/>
  <c r="A937"/>
  <c r="B937"/>
  <c r="C937"/>
  <c r="D937"/>
  <c r="E937"/>
  <c r="A938"/>
  <c r="B938"/>
  <c r="C938"/>
  <c r="D938"/>
  <c r="E938"/>
  <c r="A939"/>
  <c r="B939"/>
  <c r="C939"/>
  <c r="D939"/>
  <c r="E939"/>
  <c r="A940"/>
  <c r="B940"/>
  <c r="C940"/>
  <c r="D940"/>
  <c r="E940"/>
  <c r="A941"/>
  <c r="B941"/>
  <c r="C941"/>
  <c r="D941"/>
  <c r="E941"/>
  <c r="A942"/>
  <c r="B942"/>
  <c r="C942"/>
  <c r="D942"/>
  <c r="E942"/>
  <c r="A943"/>
  <c r="B943"/>
  <c r="C943"/>
  <c r="D943"/>
  <c r="E943"/>
  <c r="A944"/>
  <c r="B944"/>
  <c r="C944"/>
  <c r="D944"/>
  <c r="E944"/>
  <c r="A945"/>
  <c r="B945"/>
  <c r="C945"/>
  <c r="D945"/>
  <c r="E945"/>
  <c r="A946"/>
  <c r="B946"/>
  <c r="C946"/>
  <c r="D946"/>
  <c r="E946"/>
  <c r="A947"/>
  <c r="B947"/>
  <c r="C947"/>
  <c r="D947"/>
  <c r="E947"/>
  <c r="A948"/>
  <c r="B948"/>
  <c r="C948"/>
  <c r="D948"/>
  <c r="E948"/>
  <c r="A949"/>
  <c r="B949"/>
  <c r="C949"/>
  <c r="D949"/>
  <c r="E949"/>
  <c r="A950"/>
  <c r="B950"/>
  <c r="C950"/>
  <c r="D950"/>
  <c r="E950"/>
  <c r="A951"/>
  <c r="B951"/>
  <c r="C951"/>
  <c r="D951"/>
  <c r="E951"/>
  <c r="A952"/>
  <c r="B952"/>
  <c r="C952"/>
  <c r="D952"/>
  <c r="E952"/>
  <c r="A953"/>
  <c r="B953"/>
  <c r="C953"/>
  <c r="D953"/>
  <c r="E953"/>
  <c r="A954"/>
  <c r="B954"/>
  <c r="C954"/>
  <c r="D954"/>
  <c r="E954"/>
  <c r="A955"/>
  <c r="B955"/>
  <c r="C955"/>
  <c r="D955"/>
  <c r="E955"/>
  <c r="A956"/>
  <c r="B956"/>
  <c r="C956"/>
  <c r="D956"/>
  <c r="E956"/>
  <c r="A957"/>
  <c r="B957"/>
  <c r="C957"/>
  <c r="D957"/>
  <c r="E957"/>
  <c r="A958"/>
  <c r="B958"/>
  <c r="C958"/>
  <c r="D958"/>
  <c r="E958"/>
  <c r="A959"/>
  <c r="B959"/>
  <c r="C959"/>
  <c r="D959"/>
  <c r="E959"/>
  <c r="A960"/>
  <c r="B960"/>
  <c r="C960"/>
  <c r="D960"/>
  <c r="E960"/>
  <c r="A961"/>
  <c r="B961"/>
  <c r="C961"/>
  <c r="D961"/>
  <c r="E961"/>
  <c r="A962"/>
  <c r="B962"/>
  <c r="C962"/>
  <c r="D962"/>
  <c r="E962"/>
  <c r="A963"/>
  <c r="B963"/>
  <c r="C963"/>
  <c r="D963"/>
  <c r="E963"/>
  <c r="A964"/>
  <c r="B964"/>
  <c r="C964"/>
  <c r="D964"/>
  <c r="E964"/>
  <c r="A965"/>
  <c r="B965"/>
  <c r="C965"/>
  <c r="D965"/>
  <c r="E965"/>
  <c r="A966"/>
  <c r="B966"/>
  <c r="C966"/>
  <c r="D966"/>
  <c r="E966"/>
  <c r="A967"/>
  <c r="B967"/>
  <c r="C967"/>
  <c r="D967"/>
  <c r="E967"/>
  <c r="A968"/>
  <c r="B968"/>
  <c r="C968"/>
  <c r="D968"/>
  <c r="E968"/>
  <c r="A969"/>
  <c r="B969"/>
  <c r="C969"/>
  <c r="D969"/>
  <c r="E969"/>
  <c r="A970"/>
  <c r="B970"/>
  <c r="C970"/>
  <c r="D970"/>
  <c r="E970"/>
  <c r="A971"/>
  <c r="B971"/>
  <c r="C971"/>
  <c r="D971"/>
  <c r="E971"/>
  <c r="A972"/>
  <c r="B972"/>
  <c r="C972"/>
  <c r="D972"/>
  <c r="E972"/>
  <c r="A973"/>
  <c r="B973"/>
  <c r="C973"/>
  <c r="D973"/>
  <c r="E973"/>
  <c r="A974"/>
  <c r="B974"/>
  <c r="C974"/>
  <c r="D974"/>
  <c r="E974"/>
  <c r="A975"/>
  <c r="B975"/>
  <c r="C975"/>
  <c r="D975"/>
  <c r="E975"/>
  <c r="A976"/>
  <c r="B976"/>
  <c r="C976"/>
  <c r="D976"/>
  <c r="E976"/>
  <c r="A977"/>
  <c r="B977"/>
  <c r="C977"/>
  <c r="D977"/>
  <c r="E977"/>
  <c r="A978"/>
  <c r="B978"/>
  <c r="C978"/>
  <c r="D978"/>
  <c r="E978"/>
  <c r="A979"/>
  <c r="B979"/>
  <c r="C979"/>
  <c r="D979"/>
  <c r="E979"/>
  <c r="A980"/>
  <c r="B980"/>
  <c r="C980"/>
  <c r="D980"/>
  <c r="E980"/>
  <c r="A981"/>
  <c r="B981"/>
  <c r="C981"/>
  <c r="D981"/>
  <c r="E981"/>
  <c r="A982"/>
  <c r="B982"/>
  <c r="C982"/>
  <c r="D982"/>
  <c r="E982"/>
  <c r="A983"/>
  <c r="B983"/>
  <c r="C983"/>
  <c r="D983"/>
  <c r="E983"/>
  <c r="A984"/>
  <c r="B984"/>
  <c r="C984"/>
  <c r="D984"/>
  <c r="E984"/>
  <c r="A985"/>
  <c r="B985"/>
  <c r="C985"/>
  <c r="D985"/>
  <c r="E985"/>
  <c r="A986"/>
  <c r="B986"/>
  <c r="C986"/>
  <c r="D986"/>
  <c r="E986"/>
  <c r="A987"/>
  <c r="B987"/>
  <c r="C987"/>
  <c r="D987"/>
  <c r="E987"/>
  <c r="A988"/>
  <c r="B988"/>
  <c r="C988"/>
  <c r="D988"/>
  <c r="E988"/>
  <c r="A989"/>
  <c r="B989"/>
  <c r="C989"/>
  <c r="D989"/>
  <c r="E989"/>
  <c r="A990"/>
  <c r="B990"/>
  <c r="C990"/>
  <c r="D990"/>
  <c r="E990"/>
  <c r="A991"/>
  <c r="B991"/>
  <c r="C991"/>
  <c r="D991"/>
  <c r="E991"/>
  <c r="A992"/>
  <c r="B992"/>
  <c r="C992"/>
  <c r="D992"/>
  <c r="E992"/>
  <c r="A993"/>
  <c r="B993"/>
  <c r="C993"/>
  <c r="D993"/>
  <c r="E993"/>
  <c r="A994"/>
  <c r="B994"/>
  <c r="C994"/>
  <c r="D994"/>
  <c r="E994"/>
  <c r="A995"/>
  <c r="B995"/>
  <c r="C995"/>
  <c r="D995"/>
  <c r="E995"/>
  <c r="A996"/>
  <c r="B996"/>
  <c r="C996"/>
  <c r="D996"/>
  <c r="E996"/>
  <c r="A997"/>
  <c r="B997"/>
  <c r="C997"/>
  <c r="D997"/>
  <c r="E997"/>
  <c r="A998"/>
  <c r="B998"/>
  <c r="C998"/>
  <c r="D998"/>
  <c r="E998"/>
  <c r="A999"/>
  <c r="B999"/>
  <c r="C999"/>
  <c r="D999"/>
  <c r="E999"/>
  <c r="A1000"/>
  <c r="B1000"/>
  <c r="C1000"/>
  <c r="D1000"/>
  <c r="E1000"/>
  <c r="A1001"/>
  <c r="B1001"/>
  <c r="C1001"/>
  <c r="D1001"/>
  <c r="E1001"/>
  <c r="A1002"/>
  <c r="B1002"/>
  <c r="C1002"/>
  <c r="D1002"/>
  <c r="E1002"/>
  <c r="A1003"/>
  <c r="B1003"/>
  <c r="C1003"/>
  <c r="D1003"/>
  <c r="E1003"/>
  <c r="A1004"/>
  <c r="B1004"/>
  <c r="C1004"/>
  <c r="D1004"/>
  <c r="E1004"/>
  <c r="A1005"/>
  <c r="B1005"/>
  <c r="C1005"/>
  <c r="D1005"/>
  <c r="E1005"/>
  <c r="A1006"/>
  <c r="B1006"/>
  <c r="C1006"/>
  <c r="D1006"/>
  <c r="E1006"/>
  <c r="A1007"/>
  <c r="B1007"/>
  <c r="C1007"/>
  <c r="D1007"/>
  <c r="E1007"/>
  <c r="A1008"/>
  <c r="B1008"/>
  <c r="C1008"/>
  <c r="D1008"/>
  <c r="E1008"/>
  <c r="A1009"/>
  <c r="B1009"/>
  <c r="C1009"/>
  <c r="D1009"/>
  <c r="E1009"/>
  <c r="A1010"/>
  <c r="B1010"/>
  <c r="C1010"/>
  <c r="D1010"/>
  <c r="E1010"/>
  <c r="A1011"/>
  <c r="B1011"/>
  <c r="C1011"/>
  <c r="D1011"/>
  <c r="E1011"/>
  <c r="A1012"/>
  <c r="B1012"/>
  <c r="C1012"/>
  <c r="D1012"/>
  <c r="E1012"/>
  <c r="A1013"/>
  <c r="B1013"/>
  <c r="C1013"/>
  <c r="D1013"/>
  <c r="E1013"/>
  <c r="A1014"/>
  <c r="B1014"/>
  <c r="C1014"/>
  <c r="D1014"/>
  <c r="E1014"/>
  <c r="A1015"/>
  <c r="B1015"/>
  <c r="C1015"/>
  <c r="D1015"/>
  <c r="E1015"/>
  <c r="A1016"/>
  <c r="B1016"/>
  <c r="C1016"/>
  <c r="D1016"/>
  <c r="E1016"/>
  <c r="A1017"/>
  <c r="B1017"/>
  <c r="C1017"/>
  <c r="D1017"/>
  <c r="E1017"/>
  <c r="A1018"/>
  <c r="B1018"/>
  <c r="C1018"/>
  <c r="D1018"/>
  <c r="E1018"/>
  <c r="A1019"/>
  <c r="B1019"/>
  <c r="C1019"/>
  <c r="D1019"/>
  <c r="E1019"/>
  <c r="A1020"/>
  <c r="B1020"/>
  <c r="C1020"/>
  <c r="D1020"/>
  <c r="E1020"/>
  <c r="A1021"/>
  <c r="B1021"/>
  <c r="C1021"/>
  <c r="D1021"/>
  <c r="E1021"/>
  <c r="A1022"/>
  <c r="B1022"/>
  <c r="C1022"/>
  <c r="D1022"/>
  <c r="E1022"/>
  <c r="A1023"/>
  <c r="B1023"/>
  <c r="C1023"/>
  <c r="D1023"/>
  <c r="E1023"/>
  <c r="A1024"/>
  <c r="B1024"/>
  <c r="C1024"/>
  <c r="D1024"/>
  <c r="E1024"/>
  <c r="A1025"/>
  <c r="B1025"/>
  <c r="C1025"/>
  <c r="D1025"/>
  <c r="E1025"/>
  <c r="A1026"/>
  <c r="B1026"/>
  <c r="C1026"/>
  <c r="D1026"/>
  <c r="E1026"/>
  <c r="A1027"/>
  <c r="B1027"/>
  <c r="C1027"/>
  <c r="D1027"/>
  <c r="E1027"/>
  <c r="A1028"/>
  <c r="B1028"/>
  <c r="C1028"/>
  <c r="D1028"/>
  <c r="E1028"/>
  <c r="A1029"/>
  <c r="B1029"/>
  <c r="C1029"/>
  <c r="D1029"/>
  <c r="E1029"/>
  <c r="A1030"/>
  <c r="B1030"/>
  <c r="C1030"/>
  <c r="D1030"/>
  <c r="E1030"/>
  <c r="A1031"/>
  <c r="B1031"/>
  <c r="C1031"/>
  <c r="D1031"/>
  <c r="E1031"/>
  <c r="A1032"/>
  <c r="B1032"/>
  <c r="C1032"/>
  <c r="D1032"/>
  <c r="E1032"/>
  <c r="A1033"/>
  <c r="B1033"/>
  <c r="C1033"/>
  <c r="D1033"/>
  <c r="E1033"/>
  <c r="A1034"/>
  <c r="B1034"/>
  <c r="C1034"/>
  <c r="D1034"/>
  <c r="E1034"/>
  <c r="A1035"/>
  <c r="B1035"/>
  <c r="C1035"/>
  <c r="D1035"/>
  <c r="E1035"/>
  <c r="A1036"/>
  <c r="B1036"/>
  <c r="C1036"/>
  <c r="D1036"/>
  <c r="E1036"/>
  <c r="A1037"/>
  <c r="B1037"/>
  <c r="C1037"/>
  <c r="D1037"/>
  <c r="E1037"/>
  <c r="A1038"/>
  <c r="B1038"/>
  <c r="C1038"/>
  <c r="D1038"/>
  <c r="E1038"/>
  <c r="A1039"/>
  <c r="B1039"/>
  <c r="C1039"/>
  <c r="D1039"/>
  <c r="E1039"/>
  <c r="A1040"/>
  <c r="B1040"/>
  <c r="C1040"/>
  <c r="D1040"/>
  <c r="E1040"/>
  <c r="A1041"/>
  <c r="B1041"/>
  <c r="C1041"/>
  <c r="D1041"/>
  <c r="E1041"/>
  <c r="A1042"/>
  <c r="B1042"/>
  <c r="C1042"/>
  <c r="D1042"/>
  <c r="E1042"/>
  <c r="A1043"/>
  <c r="B1043"/>
  <c r="C1043"/>
  <c r="D1043"/>
  <c r="E1043"/>
  <c r="A1044"/>
  <c r="B1044"/>
  <c r="C1044"/>
  <c r="D1044"/>
  <c r="E1044"/>
  <c r="A1045"/>
  <c r="B1045"/>
  <c r="C1045"/>
  <c r="D1045"/>
  <c r="E1045"/>
  <c r="A1046"/>
  <c r="B1046"/>
  <c r="C1046"/>
  <c r="D1046"/>
  <c r="E1046"/>
  <c r="A1047"/>
  <c r="B1047"/>
  <c r="C1047"/>
  <c r="D1047"/>
  <c r="E1047"/>
  <c r="A1048"/>
  <c r="B1048"/>
  <c r="C1048"/>
  <c r="D1048"/>
  <c r="E1048"/>
  <c r="A1049"/>
  <c r="B1049"/>
  <c r="C1049"/>
  <c r="D1049"/>
  <c r="E1049"/>
  <c r="A1050"/>
  <c r="B1050"/>
  <c r="C1050"/>
  <c r="D1050"/>
  <c r="E1050"/>
  <c r="A1051"/>
  <c r="B1051"/>
  <c r="C1051"/>
  <c r="D1051"/>
  <c r="E1051"/>
  <c r="A1052"/>
  <c r="B1052"/>
  <c r="C1052"/>
  <c r="D1052"/>
  <c r="E1052"/>
  <c r="A1053"/>
  <c r="B1053"/>
  <c r="C1053"/>
  <c r="D1053"/>
  <c r="E1053"/>
  <c r="A1054"/>
  <c r="B1054"/>
  <c r="C1054"/>
  <c r="D1054"/>
  <c r="E1054"/>
  <c r="A1055"/>
  <c r="B1055"/>
  <c r="C1055"/>
  <c r="D1055"/>
  <c r="E1055"/>
  <c r="A1056"/>
  <c r="B1056"/>
  <c r="C1056"/>
  <c r="D1056"/>
  <c r="E1056"/>
  <c r="A1057"/>
  <c r="B1057"/>
  <c r="C1057"/>
  <c r="D1057"/>
  <c r="E1057"/>
  <c r="A1058"/>
  <c r="B1058"/>
  <c r="C1058"/>
  <c r="D1058"/>
  <c r="E1058"/>
  <c r="A1059"/>
  <c r="B1059"/>
  <c r="C1059"/>
  <c r="D1059"/>
  <c r="E1059"/>
  <c r="A1060"/>
  <c r="B1060"/>
  <c r="C1060"/>
  <c r="D1060"/>
  <c r="E1060"/>
  <c r="A1061"/>
  <c r="B1061"/>
  <c r="C1061"/>
  <c r="D1061"/>
  <c r="E1061"/>
  <c r="A1062"/>
  <c r="B1062"/>
  <c r="C1062"/>
  <c r="D1062"/>
  <c r="E1062"/>
  <c r="A1063"/>
  <c r="B1063"/>
  <c r="C1063"/>
  <c r="D1063"/>
  <c r="E1063"/>
  <c r="A1064"/>
  <c r="B1064"/>
  <c r="C1064"/>
  <c r="D1064"/>
  <c r="E1064"/>
  <c r="A1065"/>
  <c r="B1065"/>
  <c r="C1065"/>
  <c r="D1065"/>
  <c r="E1065"/>
  <c r="A1066"/>
  <c r="B1066"/>
  <c r="C1066"/>
  <c r="D1066"/>
  <c r="E1066"/>
  <c r="A1067"/>
  <c r="B1067"/>
  <c r="C1067"/>
  <c r="D1067"/>
  <c r="E1067"/>
  <c r="A1068"/>
  <c r="B1068"/>
  <c r="C1068"/>
  <c r="D1068"/>
  <c r="E1068"/>
  <c r="A1069"/>
  <c r="B1069"/>
  <c r="C1069"/>
  <c r="D1069"/>
  <c r="E1069"/>
  <c r="A1070"/>
  <c r="B1070"/>
  <c r="C1070"/>
  <c r="D1070"/>
  <c r="E1070"/>
  <c r="A1071"/>
  <c r="B1071"/>
  <c r="C1071"/>
  <c r="D1071"/>
  <c r="E1071"/>
  <c r="A1072"/>
  <c r="B1072"/>
  <c r="C1072"/>
  <c r="D1072"/>
  <c r="E1072"/>
  <c r="A1073"/>
  <c r="B1073"/>
  <c r="C1073"/>
  <c r="D1073"/>
  <c r="E1073"/>
  <c r="A1074"/>
  <c r="B1074"/>
  <c r="C1074"/>
  <c r="D1074"/>
  <c r="E1074"/>
  <c r="A1075"/>
  <c r="B1075"/>
  <c r="C1075"/>
  <c r="D1075"/>
  <c r="E1075"/>
  <c r="A1076"/>
  <c r="B1076"/>
  <c r="C1076"/>
  <c r="D1076"/>
  <c r="E1076"/>
  <c r="A1077"/>
  <c r="B1077"/>
  <c r="C1077"/>
  <c r="D1077"/>
  <c r="E1077"/>
  <c r="A1078"/>
  <c r="B1078"/>
  <c r="C1078"/>
  <c r="D1078"/>
  <c r="E1078"/>
  <c r="A1079"/>
  <c r="B1079"/>
  <c r="C1079"/>
  <c r="D1079"/>
  <c r="E1079"/>
  <c r="A1080"/>
  <c r="B1080"/>
  <c r="C1080"/>
  <c r="D1080"/>
  <c r="E1080"/>
  <c r="A1081"/>
  <c r="B1081"/>
  <c r="C1081"/>
  <c r="D1081"/>
  <c r="E1081"/>
  <c r="A1082"/>
  <c r="B1082"/>
  <c r="C1082"/>
  <c r="D1082"/>
  <c r="E1082"/>
  <c r="A1083"/>
  <c r="B1083"/>
  <c r="C1083"/>
  <c r="D1083"/>
  <c r="E1083"/>
  <c r="A1084"/>
  <c r="B1084"/>
  <c r="C1084"/>
  <c r="D1084"/>
  <c r="E1084"/>
  <c r="A1085"/>
  <c r="B1085"/>
  <c r="C1085"/>
  <c r="D1085"/>
  <c r="E1085"/>
  <c r="A1086"/>
  <c r="B1086"/>
  <c r="C1086"/>
  <c r="D1086"/>
  <c r="E1086"/>
  <c r="A1087"/>
  <c r="B1087"/>
  <c r="C1087"/>
  <c r="D1087"/>
  <c r="E1087"/>
  <c r="A1088"/>
  <c r="B1088"/>
  <c r="C1088"/>
  <c r="D1088"/>
  <c r="E1088"/>
  <c r="A1089"/>
  <c r="B1089"/>
  <c r="C1089"/>
  <c r="D1089"/>
  <c r="E1089"/>
  <c r="A1090"/>
  <c r="B1090"/>
  <c r="C1090"/>
  <c r="D1090"/>
  <c r="E1090"/>
  <c r="A1091"/>
  <c r="B1091"/>
  <c r="C1091"/>
  <c r="D1091"/>
  <c r="E1091"/>
  <c r="A1092"/>
  <c r="B1092"/>
  <c r="C1092"/>
  <c r="D1092"/>
  <c r="E1092"/>
  <c r="A1093"/>
  <c r="B1093"/>
  <c r="C1093"/>
  <c r="D1093"/>
  <c r="E1093"/>
  <c r="A1094"/>
  <c r="B1094"/>
  <c r="C1094"/>
  <c r="D1094"/>
  <c r="E1094"/>
  <c r="A1095"/>
  <c r="B1095"/>
  <c r="C1095"/>
  <c r="D1095"/>
  <c r="E1095"/>
  <c r="A1096"/>
  <c r="B1096"/>
  <c r="C1096"/>
  <c r="D1096"/>
  <c r="E1096"/>
  <c r="A1097"/>
  <c r="B1097"/>
  <c r="C1097"/>
  <c r="D1097"/>
  <c r="E1097"/>
  <c r="A1098"/>
  <c r="B1098"/>
  <c r="C1098"/>
  <c r="D1098"/>
  <c r="E1098"/>
  <c r="A1099"/>
  <c r="B1099"/>
  <c r="C1099"/>
  <c r="D1099"/>
  <c r="E1099"/>
  <c r="A1100"/>
  <c r="B1100"/>
  <c r="C1100"/>
  <c r="D1100"/>
  <c r="E1100"/>
  <c r="A1101"/>
  <c r="B1101"/>
  <c r="C1101"/>
  <c r="D1101"/>
  <c r="E1101"/>
  <c r="A1102"/>
  <c r="B1102"/>
  <c r="C1102"/>
  <c r="D1102"/>
  <c r="E1102"/>
  <c r="A1103"/>
  <c r="B1103"/>
  <c r="C1103"/>
  <c r="D1103"/>
  <c r="E1103"/>
  <c r="A1104"/>
  <c r="B1104"/>
  <c r="C1104"/>
  <c r="D1104"/>
  <c r="E1104"/>
  <c r="A1105"/>
  <c r="B1105"/>
  <c r="C1105"/>
  <c r="D1105"/>
  <c r="E1105"/>
  <c r="A1106"/>
  <c r="B1106"/>
  <c r="C1106"/>
  <c r="D1106"/>
  <c r="E1106"/>
  <c r="A1107"/>
  <c r="B1107"/>
  <c r="C1107"/>
  <c r="D1107"/>
  <c r="E1107"/>
  <c r="A1108"/>
  <c r="B1108"/>
  <c r="C1108"/>
  <c r="D1108"/>
  <c r="E1108"/>
  <c r="A1109"/>
  <c r="B1109"/>
  <c r="C1109"/>
  <c r="D1109"/>
  <c r="E1109"/>
  <c r="A1110"/>
  <c r="B1110"/>
  <c r="C1110"/>
  <c r="D1110"/>
  <c r="E1110"/>
  <c r="A1111"/>
  <c r="B1111"/>
  <c r="C1111"/>
  <c r="D1111"/>
  <c r="E1111"/>
  <c r="A1112"/>
  <c r="B1112"/>
  <c r="C1112"/>
  <c r="D1112"/>
  <c r="E1112"/>
  <c r="A1113"/>
  <c r="B1113"/>
  <c r="C1113"/>
  <c r="D1113"/>
  <c r="E1113"/>
  <c r="A1114"/>
  <c r="B1114"/>
  <c r="C1114"/>
  <c r="D1114"/>
  <c r="E1114"/>
  <c r="A1115"/>
  <c r="B1115"/>
  <c r="C1115"/>
  <c r="D1115"/>
  <c r="E1115"/>
  <c r="A1116"/>
  <c r="B1116"/>
  <c r="C1116"/>
  <c r="D1116"/>
  <c r="E1116"/>
  <c r="A1117"/>
  <c r="B1117"/>
  <c r="C1117"/>
  <c r="D1117"/>
  <c r="E1117"/>
  <c r="A1118"/>
  <c r="B1118"/>
  <c r="C1118"/>
  <c r="D1118"/>
  <c r="E1118"/>
  <c r="A1119"/>
  <c r="B1119"/>
  <c r="C1119"/>
  <c r="D1119"/>
  <c r="E1119"/>
  <c r="A1120"/>
  <c r="B1120"/>
  <c r="C1120"/>
  <c r="D1120"/>
  <c r="E1120"/>
  <c r="A1121"/>
  <c r="B1121"/>
  <c r="C1121"/>
  <c r="D1121"/>
  <c r="E1121"/>
  <c r="A1122"/>
  <c r="B1122"/>
  <c r="C1122"/>
  <c r="D1122"/>
  <c r="E1122"/>
  <c r="A1123"/>
  <c r="B1123"/>
  <c r="C1123"/>
  <c r="D1123"/>
  <c r="E1123"/>
  <c r="A1124"/>
  <c r="B1124"/>
  <c r="C1124"/>
  <c r="D1124"/>
  <c r="E1124"/>
  <c r="A1125"/>
  <c r="B1125"/>
  <c r="C1125"/>
  <c r="D1125"/>
  <c r="E1125"/>
  <c r="A1126"/>
  <c r="B1126"/>
  <c r="C1126"/>
  <c r="D1126"/>
  <c r="E1126"/>
  <c r="A1127"/>
  <c r="B1127"/>
  <c r="C1127"/>
  <c r="D1127"/>
  <c r="E1127"/>
  <c r="A1128"/>
  <c r="B1128"/>
  <c r="C1128"/>
  <c r="D1128"/>
  <c r="E1128"/>
  <c r="A1129"/>
  <c r="B1129"/>
  <c r="C1129"/>
  <c r="D1129"/>
  <c r="E1129"/>
  <c r="A1130"/>
  <c r="B1130"/>
  <c r="C1130"/>
  <c r="D1130"/>
  <c r="E1130"/>
  <c r="A1131"/>
  <c r="B1131"/>
  <c r="C1131"/>
  <c r="D1131"/>
  <c r="E1131"/>
  <c r="A1132"/>
  <c r="B1132"/>
  <c r="C1132"/>
  <c r="D1132"/>
  <c r="E1132"/>
  <c r="A1133"/>
  <c r="B1133"/>
  <c r="C1133"/>
  <c r="D1133"/>
  <c r="E1133"/>
  <c r="A1134"/>
  <c r="B1134"/>
  <c r="C1134"/>
  <c r="D1134"/>
  <c r="E1134"/>
  <c r="A1135"/>
  <c r="B1135"/>
  <c r="C1135"/>
  <c r="D1135"/>
  <c r="E1135"/>
  <c r="A1136"/>
  <c r="B1136"/>
  <c r="C1136"/>
  <c r="D1136"/>
  <c r="E1136"/>
  <c r="A1137"/>
  <c r="B1137"/>
  <c r="C1137"/>
  <c r="D1137"/>
  <c r="E1137"/>
  <c r="A1138"/>
  <c r="B1138"/>
  <c r="C1138"/>
  <c r="D1138"/>
  <c r="E1138"/>
  <c r="A1139"/>
  <c r="B1139"/>
  <c r="C1139"/>
  <c r="D1139"/>
  <c r="E1139"/>
  <c r="A1140"/>
  <c r="B1140"/>
  <c r="C1140"/>
  <c r="D1140"/>
  <c r="E1140"/>
  <c r="A1141"/>
  <c r="B1141"/>
  <c r="C1141"/>
  <c r="D1141"/>
  <c r="E1141"/>
  <c r="A1142"/>
  <c r="B1142"/>
  <c r="C1142"/>
  <c r="D1142"/>
  <c r="E1142"/>
  <c r="A1143"/>
  <c r="B1143"/>
  <c r="C1143"/>
  <c r="D1143"/>
  <c r="E1143"/>
  <c r="A1144"/>
  <c r="B1144"/>
  <c r="C1144"/>
  <c r="D1144"/>
  <c r="E1144"/>
  <c r="A1145"/>
  <c r="B1145"/>
  <c r="C1145"/>
  <c r="D1145"/>
  <c r="E1145"/>
  <c r="A1146"/>
  <c r="B1146"/>
  <c r="C1146"/>
  <c r="D1146"/>
  <c r="E1146"/>
  <c r="A1147"/>
  <c r="B1147"/>
  <c r="C1147"/>
  <c r="D1147"/>
  <c r="E1147"/>
  <c r="A1148"/>
  <c r="B1148"/>
  <c r="C1148"/>
  <c r="D1148"/>
  <c r="E1148"/>
  <c r="A1149"/>
  <c r="B1149"/>
  <c r="C1149"/>
  <c r="D1149"/>
  <c r="E1149"/>
  <c r="A1150"/>
  <c r="B1150"/>
  <c r="C1150"/>
  <c r="D1150"/>
  <c r="E1150"/>
  <c r="A1151"/>
  <c r="B1151"/>
  <c r="C1151"/>
  <c r="D1151"/>
  <c r="E1151"/>
  <c r="A1152"/>
  <c r="B1152"/>
  <c r="C1152"/>
  <c r="D1152"/>
  <c r="E1152"/>
  <c r="A1153"/>
  <c r="B1153"/>
  <c r="C1153"/>
  <c r="D1153"/>
  <c r="E1153"/>
  <c r="A1154"/>
  <c r="B1154"/>
  <c r="C1154"/>
  <c r="D1154"/>
  <c r="E1154"/>
  <c r="A1155"/>
  <c r="B1155"/>
  <c r="C1155"/>
  <c r="D1155"/>
  <c r="E1155"/>
  <c r="A1156"/>
  <c r="B1156"/>
  <c r="C1156"/>
  <c r="D1156"/>
  <c r="E1156"/>
  <c r="A1157"/>
  <c r="B1157"/>
  <c r="C1157"/>
  <c r="D1157"/>
  <c r="E1157"/>
  <c r="A1158"/>
  <c r="B1158"/>
  <c r="C1158"/>
  <c r="D1158"/>
  <c r="E1158"/>
  <c r="A1159"/>
  <c r="B1159"/>
  <c r="C1159"/>
  <c r="D1159"/>
  <c r="E1159"/>
  <c r="A1160"/>
  <c r="B1160"/>
  <c r="C1160"/>
  <c r="D1160"/>
  <c r="E1160"/>
  <c r="A1161"/>
  <c r="B1161"/>
  <c r="C1161"/>
  <c r="D1161"/>
  <c r="E1161"/>
  <c r="A1162"/>
  <c r="B1162"/>
  <c r="C1162"/>
  <c r="D1162"/>
  <c r="E1162"/>
  <c r="A1163"/>
  <c r="B1163"/>
  <c r="C1163"/>
  <c r="D1163"/>
  <c r="E1163"/>
  <c r="A1164"/>
  <c r="B1164"/>
  <c r="C1164"/>
  <c r="D1164"/>
  <c r="E1164"/>
  <c r="A1165"/>
  <c r="B1165"/>
  <c r="C1165"/>
  <c r="D1165"/>
  <c r="E1165"/>
  <c r="A1166"/>
  <c r="B1166"/>
  <c r="C1166"/>
  <c r="D1166"/>
  <c r="E1166"/>
  <c r="A1167"/>
  <c r="B1167"/>
  <c r="C1167"/>
  <c r="D1167"/>
  <c r="E1167"/>
  <c r="A1168"/>
  <c r="B1168"/>
  <c r="C1168"/>
  <c r="D1168"/>
  <c r="E1168"/>
  <c r="A1169"/>
  <c r="B1169"/>
  <c r="C1169"/>
  <c r="D1169"/>
  <c r="E1169"/>
  <c r="A1170"/>
  <c r="B1170"/>
  <c r="C1170"/>
  <c r="D1170"/>
  <c r="E1170"/>
  <c r="A1171"/>
  <c r="B1171"/>
  <c r="C1171"/>
  <c r="D1171"/>
  <c r="E1171"/>
  <c r="A1172"/>
  <c r="B1172"/>
  <c r="C1172"/>
  <c r="D1172"/>
  <c r="E1172"/>
  <c r="A1173"/>
  <c r="B1173"/>
  <c r="C1173"/>
  <c r="D1173"/>
  <c r="E1173"/>
  <c r="A1174"/>
  <c r="B1174"/>
  <c r="C1174"/>
  <c r="D1174"/>
  <c r="E1174"/>
  <c r="A1175"/>
  <c r="B1175"/>
  <c r="C1175"/>
  <c r="D1175"/>
  <c r="E1175"/>
  <c r="A1176"/>
  <c r="B1176"/>
  <c r="C1176"/>
  <c r="D1176"/>
  <c r="E1176"/>
  <c r="A1177"/>
  <c r="B1177"/>
  <c r="C1177"/>
  <c r="D1177"/>
  <c r="E1177"/>
  <c r="A1178"/>
  <c r="B1178"/>
  <c r="C1178"/>
  <c r="D1178"/>
  <c r="E1178"/>
  <c r="A1179"/>
  <c r="B1179"/>
  <c r="C1179"/>
  <c r="D1179"/>
  <c r="E1179"/>
  <c r="A1180"/>
  <c r="B1180"/>
  <c r="C1180"/>
  <c r="D1180"/>
  <c r="E1180"/>
  <c r="A1181"/>
  <c r="B1181"/>
  <c r="C1181"/>
  <c r="D1181"/>
  <c r="E1181"/>
  <c r="A1182"/>
  <c r="B1182"/>
  <c r="C1182"/>
  <c r="D1182"/>
  <c r="E1182"/>
  <c r="A1183"/>
  <c r="B1183"/>
  <c r="C1183"/>
  <c r="D1183"/>
  <c r="E1183"/>
  <c r="A1184"/>
  <c r="B1184"/>
  <c r="C1184"/>
  <c r="D1184"/>
  <c r="E1184"/>
  <c r="A1185"/>
  <c r="B1185"/>
  <c r="C1185"/>
  <c r="D1185"/>
  <c r="E1185"/>
  <c r="A1186"/>
  <c r="B1186"/>
  <c r="C1186"/>
  <c r="D1186"/>
  <c r="E1186"/>
  <c r="A1187"/>
  <c r="B1187"/>
  <c r="C1187"/>
  <c r="D1187"/>
  <c r="E1187"/>
  <c r="A1188"/>
  <c r="B1188"/>
  <c r="C1188"/>
  <c r="D1188"/>
  <c r="E1188"/>
  <c r="A1189"/>
  <c r="B1189"/>
  <c r="C1189"/>
  <c r="D1189"/>
  <c r="E1189"/>
  <c r="A1190"/>
  <c r="B1190"/>
  <c r="C1190"/>
  <c r="D1190"/>
  <c r="E1190"/>
  <c r="A1191"/>
  <c r="B1191"/>
  <c r="C1191"/>
  <c r="D1191"/>
  <c r="E1191"/>
  <c r="A1192"/>
  <c r="B1192"/>
  <c r="C1192"/>
  <c r="D1192"/>
  <c r="E1192"/>
  <c r="A1193"/>
  <c r="B1193"/>
  <c r="C1193"/>
  <c r="D1193"/>
  <c r="E1193"/>
  <c r="A1194"/>
  <c r="B1194"/>
  <c r="C1194"/>
  <c r="D1194"/>
  <c r="E1194"/>
  <c r="A1195"/>
  <c r="B1195"/>
  <c r="C1195"/>
  <c r="D1195"/>
  <c r="E1195"/>
  <c r="A1196"/>
  <c r="B1196"/>
  <c r="C1196"/>
  <c r="D1196"/>
  <c r="E1196"/>
  <c r="A1197"/>
  <c r="B1197"/>
  <c r="C1197"/>
  <c r="D1197"/>
  <c r="E1197"/>
  <c r="A1198"/>
  <c r="B1198"/>
  <c r="C1198"/>
  <c r="D1198"/>
  <c r="E1198"/>
  <c r="A1199"/>
  <c r="B1199"/>
  <c r="C1199"/>
  <c r="D1199"/>
  <c r="E1199"/>
  <c r="A1200"/>
  <c r="B1200"/>
  <c r="C1200"/>
  <c r="D1200"/>
  <c r="E1200"/>
  <c r="A1201"/>
  <c r="B1201"/>
  <c r="C1201"/>
  <c r="D1201"/>
  <c r="E1201"/>
  <c r="A1202"/>
  <c r="B1202"/>
  <c r="C1202"/>
  <c r="D1202"/>
  <c r="E1202"/>
  <c r="A1203"/>
  <c r="B1203"/>
  <c r="C1203"/>
  <c r="D1203"/>
  <c r="E1203"/>
  <c r="A1204"/>
  <c r="B1204"/>
  <c r="C1204"/>
  <c r="D1204"/>
  <c r="E1204"/>
  <c r="A1205"/>
  <c r="B1205"/>
  <c r="C1205"/>
  <c r="D1205"/>
  <c r="E1205"/>
  <c r="A1206"/>
  <c r="B1206"/>
  <c r="C1206"/>
  <c r="D1206"/>
  <c r="E1206"/>
  <c r="A1207"/>
  <c r="B1207"/>
  <c r="C1207"/>
  <c r="D1207"/>
  <c r="E1207"/>
  <c r="A1208"/>
  <c r="B1208"/>
  <c r="C1208"/>
  <c r="D1208"/>
  <c r="E1208"/>
  <c r="A1209"/>
  <c r="B1209"/>
  <c r="C1209"/>
  <c r="D1209"/>
  <c r="E1209"/>
  <c r="A1210"/>
  <c r="B1210"/>
  <c r="C1210"/>
  <c r="D1210"/>
  <c r="E1210"/>
  <c r="A1211"/>
  <c r="B1211"/>
  <c r="C1211"/>
  <c r="D1211"/>
  <c r="E1211"/>
  <c r="A1212"/>
  <c r="B1212"/>
  <c r="C1212"/>
  <c r="D1212"/>
  <c r="E1212"/>
  <c r="A1213"/>
  <c r="B1213"/>
  <c r="C1213"/>
  <c r="D1213"/>
  <c r="E1213"/>
  <c r="A1214"/>
  <c r="B1214"/>
  <c r="C1214"/>
  <c r="D1214"/>
  <c r="E1214"/>
  <c r="A1215"/>
  <c r="B1215"/>
  <c r="C1215"/>
  <c r="D1215"/>
  <c r="E1215"/>
  <c r="A1216"/>
  <c r="B1216"/>
  <c r="C1216"/>
  <c r="D1216"/>
  <c r="E1216"/>
  <c r="A1217"/>
  <c r="B1217"/>
  <c r="C1217"/>
  <c r="D1217"/>
  <c r="E1217"/>
  <c r="A1218"/>
  <c r="B1218"/>
  <c r="C1218"/>
  <c r="D1218"/>
  <c r="E1218"/>
  <c r="A1219"/>
  <c r="B1219"/>
  <c r="C1219"/>
  <c r="D1219"/>
  <c r="E1219"/>
  <c r="A1220"/>
  <c r="B1220"/>
  <c r="C1220"/>
  <c r="D1220"/>
  <c r="E1220"/>
  <c r="A1221"/>
  <c r="B1221"/>
  <c r="C1221"/>
  <c r="D1221"/>
  <c r="E1221"/>
  <c r="A1222"/>
  <c r="B1222"/>
  <c r="C1222"/>
  <c r="D1222"/>
  <c r="E1222"/>
  <c r="A1223"/>
  <c r="B1223"/>
  <c r="C1223"/>
  <c r="D1223"/>
  <c r="E1223"/>
  <c r="A1224"/>
  <c r="B1224"/>
  <c r="C1224"/>
  <c r="D1224"/>
  <c r="E1224"/>
  <c r="A1225"/>
  <c r="B1225"/>
  <c r="C1225"/>
  <c r="D1225"/>
  <c r="E1225"/>
  <c r="A1226"/>
  <c r="B1226"/>
  <c r="C1226"/>
  <c r="D1226"/>
  <c r="E1226"/>
  <c r="A1227"/>
  <c r="B1227"/>
  <c r="C1227"/>
  <c r="D1227"/>
  <c r="E1227"/>
  <c r="A1228"/>
  <c r="B1228"/>
  <c r="C1228"/>
  <c r="D1228"/>
  <c r="E1228"/>
  <c r="A1229"/>
  <c r="B1229"/>
  <c r="C1229"/>
  <c r="D1229"/>
  <c r="E1229"/>
  <c r="A1230"/>
  <c r="B1230"/>
  <c r="C1230"/>
  <c r="D1230"/>
  <c r="E1230"/>
  <c r="A1231"/>
  <c r="B1231"/>
  <c r="C1231"/>
  <c r="D1231"/>
  <c r="E1231"/>
  <c r="A1232"/>
  <c r="B1232"/>
  <c r="C1232"/>
  <c r="D1232"/>
  <c r="E1232"/>
  <c r="A1233"/>
  <c r="B1233"/>
  <c r="C1233"/>
  <c r="D1233"/>
  <c r="E1233"/>
  <c r="A1234"/>
  <c r="B1234"/>
  <c r="C1234"/>
  <c r="D1234"/>
  <c r="E1234"/>
  <c r="A1235"/>
  <c r="B1235"/>
  <c r="C1235"/>
  <c r="D1235"/>
  <c r="E1235"/>
  <c r="A1236"/>
  <c r="B1236"/>
  <c r="C1236"/>
  <c r="D1236"/>
  <c r="E1236"/>
  <c r="A1237"/>
  <c r="B1237"/>
  <c r="C1237"/>
  <c r="D1237"/>
  <c r="E1237"/>
  <c r="A1238"/>
  <c r="B1238"/>
  <c r="C1238"/>
  <c r="D1238"/>
  <c r="E1238"/>
  <c r="A1239"/>
  <c r="B1239"/>
  <c r="C1239"/>
  <c r="D1239"/>
  <c r="E1239"/>
  <c r="A1240"/>
  <c r="B1240"/>
  <c r="C1240"/>
  <c r="D1240"/>
  <c r="E1240"/>
  <c r="A1241"/>
  <c r="B1241"/>
  <c r="C1241"/>
  <c r="D1241"/>
  <c r="E1241"/>
  <c r="A1242"/>
  <c r="B1242"/>
  <c r="C1242"/>
  <c r="D1242"/>
  <c r="E1242"/>
  <c r="A1243"/>
  <c r="B1243"/>
  <c r="C1243"/>
  <c r="D1243"/>
  <c r="E1243"/>
  <c r="A1244"/>
  <c r="B1244"/>
  <c r="C1244"/>
  <c r="D1244"/>
  <c r="E1244"/>
  <c r="A1245"/>
  <c r="B1245"/>
  <c r="C1245"/>
  <c r="D1245"/>
  <c r="E1245"/>
  <c r="A1246"/>
  <c r="B1246"/>
  <c r="C1246"/>
  <c r="D1246"/>
  <c r="E1246"/>
  <c r="A1247"/>
  <c r="B1247"/>
  <c r="C1247"/>
  <c r="D1247"/>
  <c r="E1247"/>
  <c r="A1248"/>
  <c r="B1248"/>
  <c r="C1248"/>
  <c r="D1248"/>
  <c r="E1248"/>
  <c r="A1249"/>
  <c r="B1249"/>
  <c r="C1249"/>
  <c r="D1249"/>
  <c r="E1249"/>
  <c r="A1250"/>
  <c r="B1250"/>
  <c r="C1250"/>
  <c r="D1250"/>
  <c r="E1250"/>
  <c r="A1251"/>
  <c r="B1251"/>
  <c r="C1251"/>
  <c r="D1251"/>
  <c r="E1251"/>
  <c r="A1252"/>
  <c r="B1252"/>
  <c r="C1252"/>
  <c r="D1252"/>
  <c r="E1252"/>
  <c r="A1253"/>
  <c r="B1253"/>
  <c r="C1253"/>
  <c r="D1253"/>
  <c r="E1253"/>
  <c r="A1254"/>
  <c r="B1254"/>
  <c r="C1254"/>
  <c r="D1254"/>
  <c r="E1254"/>
  <c r="A1255"/>
  <c r="B1255"/>
  <c r="C1255"/>
  <c r="D1255"/>
  <c r="E1255"/>
  <c r="A1256"/>
  <c r="B1256"/>
  <c r="C1256"/>
  <c r="D1256"/>
  <c r="E1256"/>
  <c r="A1257"/>
  <c r="B1257"/>
  <c r="C1257"/>
  <c r="D1257"/>
  <c r="E1257"/>
  <c r="A1258"/>
  <c r="B1258"/>
  <c r="C1258"/>
  <c r="D1258"/>
  <c r="E1258"/>
  <c r="A1259"/>
  <c r="B1259"/>
  <c r="C1259"/>
  <c r="D1259"/>
  <c r="E1259"/>
  <c r="A1260"/>
  <c r="B1260"/>
  <c r="C1260"/>
  <c r="D1260"/>
  <c r="E1260"/>
  <c r="A1261"/>
  <c r="B1261"/>
  <c r="C1261"/>
  <c r="D1261"/>
  <c r="E1261"/>
  <c r="A1262"/>
  <c r="B1262"/>
  <c r="C1262"/>
  <c r="D1262"/>
  <c r="E1262"/>
  <c r="A1263"/>
  <c r="B1263"/>
  <c r="C1263"/>
  <c r="D1263"/>
  <c r="E1263"/>
  <c r="A1264"/>
  <c r="B1264"/>
  <c r="C1264"/>
  <c r="D1264"/>
  <c r="E1264"/>
  <c r="A1265"/>
  <c r="B1265"/>
  <c r="C1265"/>
  <c r="D1265"/>
  <c r="E1265"/>
  <c r="A1266"/>
  <c r="B1266"/>
  <c r="C1266"/>
  <c r="D1266"/>
  <c r="E1266"/>
  <c r="A1267"/>
  <c r="B1267"/>
  <c r="C1267"/>
  <c r="D1267"/>
  <c r="E1267"/>
  <c r="A1268"/>
  <c r="B1268"/>
  <c r="C1268"/>
  <c r="D1268"/>
  <c r="E1268"/>
  <c r="A1269"/>
  <c r="B1269"/>
  <c r="C1269"/>
  <c r="D1269"/>
  <c r="E1269"/>
  <c r="A1270"/>
  <c r="B1270"/>
  <c r="C1270"/>
  <c r="D1270"/>
  <c r="E1270"/>
  <c r="A1271"/>
  <c r="B1271"/>
  <c r="C1271"/>
  <c r="D1271"/>
  <c r="E1271"/>
  <c r="A1272"/>
  <c r="B1272"/>
  <c r="C1272"/>
  <c r="D1272"/>
  <c r="E1272"/>
  <c r="A1273"/>
  <c r="B1273"/>
  <c r="C1273"/>
  <c r="D1273"/>
  <c r="E1273"/>
  <c r="A1274"/>
  <c r="B1274"/>
  <c r="C1274"/>
  <c r="D1274"/>
  <c r="E1274"/>
  <c r="A1275"/>
  <c r="B1275"/>
  <c r="C1275"/>
  <c r="D1275"/>
  <c r="E1275"/>
  <c r="A1276"/>
  <c r="B1276"/>
  <c r="C1276"/>
  <c r="D1276"/>
  <c r="E1276"/>
  <c r="A1277"/>
  <c r="B1277"/>
  <c r="C1277"/>
  <c r="D1277"/>
  <c r="E1277"/>
  <c r="A1278"/>
  <c r="B1278"/>
  <c r="C1278"/>
  <c r="D1278"/>
  <c r="E1278"/>
  <c r="A1279"/>
  <c r="B1279"/>
  <c r="C1279"/>
  <c r="D1279"/>
  <c r="E1279"/>
  <c r="A1280"/>
  <c r="B1280"/>
  <c r="C1280"/>
  <c r="D1280"/>
  <c r="E1280"/>
  <c r="A1281"/>
  <c r="B1281"/>
  <c r="C1281"/>
  <c r="D1281"/>
  <c r="E1281"/>
  <c r="A1282"/>
  <c r="B1282"/>
  <c r="C1282"/>
  <c r="D1282"/>
  <c r="E1282"/>
  <c r="A1283"/>
  <c r="B1283"/>
  <c r="C1283"/>
  <c r="D1283"/>
  <c r="E1283"/>
  <c r="A1284"/>
  <c r="B1284"/>
  <c r="C1284"/>
  <c r="D1284"/>
  <c r="E1284"/>
  <c r="A1285"/>
  <c r="B1285"/>
  <c r="C1285"/>
  <c r="D1285"/>
  <c r="E1285"/>
  <c r="A1286"/>
  <c r="B1286"/>
  <c r="C1286"/>
  <c r="D1286"/>
  <c r="E1286"/>
  <c r="A1287"/>
  <c r="B1287"/>
  <c r="C1287"/>
  <c r="D1287"/>
  <c r="E1287"/>
  <c r="A1288"/>
  <c r="B1288"/>
  <c r="C1288"/>
  <c r="D1288"/>
  <c r="E1288"/>
  <c r="A1289"/>
  <c r="B1289"/>
  <c r="C1289"/>
  <c r="D1289"/>
  <c r="E1289"/>
  <c r="A1290"/>
  <c r="B1290"/>
  <c r="C1290"/>
  <c r="D1290"/>
  <c r="E1290"/>
  <c r="A1291"/>
  <c r="B1291"/>
  <c r="C1291"/>
  <c r="D1291"/>
  <c r="E1291"/>
  <c r="A1292"/>
  <c r="B1292"/>
  <c r="C1292"/>
  <c r="D1292"/>
  <c r="E1292"/>
  <c r="A1293"/>
  <c r="B1293"/>
  <c r="C1293"/>
  <c r="D1293"/>
  <c r="E1293"/>
  <c r="A1294"/>
  <c r="B1294"/>
  <c r="C1294"/>
  <c r="D1294"/>
  <c r="E1294"/>
  <c r="A1295"/>
  <c r="B1295"/>
  <c r="C1295"/>
  <c r="D1295"/>
  <c r="E1295"/>
  <c r="A1296"/>
  <c r="B1296"/>
  <c r="C1296"/>
  <c r="D1296"/>
  <c r="E1296"/>
  <c r="A1297"/>
  <c r="B1297"/>
  <c r="C1297"/>
  <c r="D1297"/>
  <c r="E1297"/>
  <c r="A1298"/>
  <c r="B1298"/>
  <c r="C1298"/>
  <c r="D1298"/>
  <c r="E1298"/>
  <c r="A1299"/>
  <c r="B1299"/>
  <c r="C1299"/>
  <c r="D1299"/>
  <c r="E1299"/>
  <c r="A1300"/>
  <c r="B1300"/>
  <c r="C1300"/>
  <c r="D1300"/>
  <c r="E1300"/>
  <c r="A1301"/>
  <c r="B1301"/>
  <c r="C1301"/>
  <c r="D1301"/>
  <c r="E1301"/>
  <c r="A1302"/>
  <c r="B1302"/>
  <c r="C1302"/>
  <c r="D1302"/>
  <c r="E1302"/>
  <c r="A1303"/>
  <c r="B1303"/>
  <c r="C1303"/>
  <c r="D1303"/>
  <c r="E1303"/>
  <c r="A1304"/>
  <c r="B1304"/>
  <c r="C1304"/>
  <c r="D1304"/>
  <c r="E1304"/>
  <c r="A1305"/>
  <c r="B1305"/>
  <c r="C1305"/>
  <c r="D1305"/>
  <c r="E1305"/>
  <c r="A1306"/>
  <c r="B1306"/>
  <c r="C1306"/>
  <c r="D1306"/>
  <c r="E1306"/>
  <c r="A1307"/>
  <c r="B1307"/>
  <c r="C1307"/>
  <c r="D1307"/>
  <c r="E1307"/>
  <c r="A1308"/>
  <c r="B1308"/>
  <c r="C1308"/>
  <c r="D1308"/>
  <c r="E1308"/>
  <c r="A1309"/>
  <c r="B1309"/>
  <c r="C1309"/>
  <c r="D1309"/>
  <c r="E1309"/>
  <c r="A1310"/>
  <c r="B1310"/>
  <c r="C1310"/>
  <c r="D1310"/>
  <c r="E1310"/>
  <c r="A1311"/>
  <c r="B1311"/>
  <c r="C1311"/>
  <c r="D1311"/>
  <c r="E1311"/>
  <c r="A1312"/>
  <c r="B1312"/>
  <c r="C1312"/>
  <c r="D1312"/>
  <c r="E1312"/>
  <c r="A1313"/>
  <c r="B1313"/>
  <c r="C1313"/>
  <c r="D1313"/>
  <c r="E1313"/>
  <c r="A1314"/>
  <c r="B1314"/>
  <c r="C1314"/>
  <c r="D1314"/>
  <c r="E1314"/>
  <c r="A1315"/>
  <c r="B1315"/>
  <c r="C1315"/>
  <c r="D1315"/>
  <c r="E1315"/>
  <c r="A1316"/>
  <c r="B1316"/>
  <c r="C1316"/>
  <c r="D1316"/>
  <c r="E1316"/>
  <c r="A1317"/>
  <c r="B1317"/>
  <c r="C1317"/>
  <c r="D1317"/>
  <c r="E1317"/>
  <c r="A1318"/>
  <c r="B1318"/>
  <c r="C1318"/>
  <c r="D1318"/>
  <c r="E1318"/>
  <c r="A1319"/>
  <c r="B1319"/>
  <c r="C1319"/>
  <c r="D1319"/>
  <c r="E1319"/>
  <c r="A1320"/>
  <c r="B1320"/>
  <c r="C1320"/>
  <c r="D1320"/>
  <c r="E1320"/>
  <c r="A1321"/>
  <c r="B1321"/>
  <c r="C1321"/>
  <c r="D1321"/>
  <c r="E1321"/>
  <c r="A1322"/>
  <c r="B1322"/>
  <c r="C1322"/>
  <c r="D1322"/>
  <c r="E1322"/>
  <c r="A1323"/>
  <c r="B1323"/>
  <c r="C1323"/>
  <c r="D1323"/>
  <c r="E1323"/>
  <c r="A1324"/>
  <c r="B1324"/>
  <c r="C1324"/>
  <c r="D1324"/>
  <c r="E1324"/>
  <c r="A1325"/>
  <c r="B1325"/>
  <c r="C1325"/>
  <c r="D1325"/>
  <c r="E1325"/>
  <c r="A1326"/>
  <c r="B1326"/>
  <c r="C1326"/>
  <c r="D1326"/>
  <c r="E1326"/>
  <c r="A1327"/>
  <c r="B1327"/>
  <c r="C1327"/>
  <c r="D1327"/>
  <c r="E1327"/>
  <c r="A1328"/>
  <c r="B1328"/>
  <c r="C1328"/>
  <c r="D1328"/>
  <c r="E1328"/>
  <c r="A1329"/>
  <c r="B1329"/>
  <c r="C1329"/>
  <c r="D1329"/>
  <c r="E1329"/>
  <c r="A1330"/>
  <c r="B1330"/>
  <c r="C1330"/>
  <c r="D1330"/>
  <c r="E1330"/>
  <c r="A1331"/>
  <c r="B1331"/>
  <c r="C1331"/>
  <c r="D1331"/>
  <c r="E1331"/>
  <c r="A1332"/>
  <c r="B1332"/>
  <c r="C1332"/>
  <c r="D1332"/>
  <c r="E1332"/>
  <c r="A1333"/>
  <c r="B1333"/>
  <c r="C1333"/>
  <c r="D1333"/>
  <c r="E1333"/>
  <c r="A1334"/>
  <c r="B1334"/>
  <c r="C1334"/>
  <c r="D1334"/>
  <c r="E1334"/>
  <c r="A1335"/>
  <c r="B1335"/>
  <c r="C1335"/>
  <c r="D1335"/>
  <c r="E1335"/>
  <c r="A1336"/>
  <c r="B1336"/>
  <c r="C1336"/>
  <c r="D1336"/>
  <c r="E1336"/>
  <c r="A1337"/>
  <c r="B1337"/>
  <c r="C1337"/>
  <c r="D1337"/>
  <c r="E1337"/>
  <c r="A1338"/>
  <c r="B1338"/>
  <c r="C1338"/>
  <c r="D1338"/>
  <c r="E1338"/>
  <c r="A1339"/>
  <c r="B1339"/>
  <c r="C1339"/>
  <c r="D1339"/>
  <c r="E1339"/>
  <c r="A1340"/>
  <c r="B1340"/>
  <c r="C1340"/>
  <c r="D1340"/>
  <c r="E1340"/>
  <c r="A1341"/>
  <c r="B1341"/>
  <c r="C1341"/>
  <c r="D1341"/>
  <c r="E1341"/>
  <c r="A1342"/>
  <c r="B1342"/>
  <c r="C1342"/>
  <c r="D1342"/>
  <c r="E1342"/>
  <c r="A1343"/>
  <c r="B1343"/>
  <c r="C1343"/>
  <c r="D1343"/>
  <c r="E1343"/>
  <c r="A1344"/>
  <c r="B1344"/>
  <c r="C1344"/>
  <c r="D1344"/>
  <c r="E1344"/>
  <c r="A1345"/>
  <c r="B1345"/>
  <c r="C1345"/>
  <c r="D1345"/>
  <c r="E1345"/>
  <c r="A1346"/>
  <c r="B1346"/>
  <c r="C1346"/>
  <c r="D1346"/>
  <c r="E1346"/>
  <c r="A1347"/>
  <c r="B1347"/>
  <c r="C1347"/>
  <c r="D1347"/>
  <c r="E1347"/>
  <c r="A1348"/>
  <c r="B1348"/>
  <c r="C1348"/>
  <c r="D1348"/>
  <c r="E1348"/>
  <c r="A1349"/>
  <c r="B1349"/>
  <c r="C1349"/>
  <c r="D1349"/>
  <c r="E1349"/>
  <c r="A1350"/>
  <c r="B1350"/>
  <c r="C1350"/>
  <c r="D1350"/>
  <c r="E1350"/>
  <c r="A1351"/>
  <c r="B1351"/>
  <c r="C1351"/>
  <c r="D1351"/>
  <c r="E1351"/>
  <c r="A1352"/>
  <c r="B1352"/>
  <c r="C1352"/>
  <c r="D1352"/>
  <c r="E1352"/>
  <c r="A1353"/>
  <c r="B1353"/>
  <c r="C1353"/>
  <c r="D1353"/>
  <c r="E1353"/>
  <c r="A1354"/>
  <c r="B1354"/>
  <c r="C1354"/>
  <c r="D1354"/>
  <c r="E1354"/>
  <c r="A1355"/>
  <c r="B1355"/>
  <c r="C1355"/>
  <c r="D1355"/>
  <c r="E1355"/>
  <c r="A1356"/>
  <c r="B1356"/>
  <c r="C1356"/>
  <c r="D1356"/>
  <c r="E1356"/>
  <c r="A1357"/>
  <c r="B1357"/>
  <c r="C1357"/>
  <c r="D1357"/>
  <c r="E1357"/>
  <c r="A1358"/>
  <c r="B1358"/>
  <c r="C1358"/>
  <c r="D1358"/>
  <c r="E1358"/>
  <c r="A1359"/>
  <c r="B1359"/>
  <c r="C1359"/>
  <c r="D1359"/>
  <c r="E1359"/>
  <c r="A1360"/>
  <c r="B1360"/>
  <c r="C1360"/>
  <c r="D1360"/>
  <c r="E1360"/>
  <c r="A1361"/>
  <c r="B1361"/>
  <c r="C1361"/>
  <c r="D1361"/>
  <c r="E1361"/>
  <c r="A1362"/>
  <c r="B1362"/>
  <c r="C1362"/>
  <c r="D1362"/>
  <c r="E1362"/>
  <c r="A1363"/>
  <c r="B1363"/>
  <c r="C1363"/>
  <c r="D1363"/>
  <c r="E1363"/>
  <c r="A1364"/>
  <c r="B1364"/>
  <c r="C1364"/>
  <c r="D1364"/>
  <c r="E1364"/>
  <c r="A1365"/>
  <c r="B1365"/>
  <c r="C1365"/>
  <c r="D1365"/>
  <c r="E1365"/>
  <c r="A1366"/>
  <c r="B1366"/>
  <c r="C1366"/>
  <c r="D1366"/>
  <c r="E1366"/>
  <c r="A1367"/>
  <c r="B1367"/>
  <c r="C1367"/>
  <c r="D1367"/>
  <c r="E1367"/>
  <c r="A1368"/>
  <c r="B1368"/>
  <c r="C1368"/>
  <c r="D1368"/>
  <c r="E1368"/>
  <c r="A1369"/>
  <c r="B1369"/>
  <c r="C1369"/>
  <c r="D1369"/>
  <c r="E1369"/>
  <c r="A1370"/>
  <c r="B1370"/>
  <c r="C1370"/>
  <c r="D1370"/>
  <c r="E1370"/>
  <c r="A1371"/>
  <c r="B1371"/>
  <c r="C1371"/>
  <c r="D1371"/>
  <c r="E1371"/>
  <c r="A1372"/>
  <c r="B1372"/>
  <c r="C1372"/>
  <c r="D1372"/>
  <c r="E1372"/>
  <c r="A1373"/>
  <c r="B1373"/>
  <c r="C1373"/>
  <c r="D1373"/>
  <c r="E1373"/>
  <c r="A1374"/>
  <c r="B1374"/>
  <c r="C1374"/>
  <c r="D1374"/>
  <c r="E1374"/>
  <c r="A1375"/>
  <c r="B1375"/>
  <c r="C1375"/>
  <c r="D1375"/>
  <c r="E1375"/>
  <c r="A1376"/>
  <c r="B1376"/>
  <c r="C1376"/>
  <c r="D1376"/>
  <c r="E1376"/>
  <c r="A1377"/>
  <c r="B1377"/>
  <c r="C1377"/>
  <c r="D1377"/>
  <c r="E1377"/>
  <c r="A1378"/>
  <c r="B1378"/>
  <c r="C1378"/>
  <c r="D1378"/>
  <c r="E1378"/>
  <c r="A1379"/>
  <c r="B1379"/>
  <c r="C1379"/>
  <c r="D1379"/>
  <c r="E1379"/>
  <c r="A1380"/>
  <c r="B1380"/>
  <c r="C1380"/>
  <c r="D1380"/>
  <c r="E1380"/>
  <c r="A1381"/>
  <c r="B1381"/>
  <c r="C1381"/>
  <c r="D1381"/>
  <c r="E1381"/>
  <c r="A1382"/>
  <c r="B1382"/>
  <c r="C1382"/>
  <c r="D1382"/>
  <c r="E1382"/>
  <c r="A1383"/>
  <c r="B1383"/>
  <c r="C1383"/>
  <c r="D1383"/>
  <c r="E1383"/>
  <c r="A1384"/>
  <c r="B1384"/>
  <c r="C1384"/>
  <c r="D1384"/>
  <c r="E1384"/>
  <c r="A1385"/>
  <c r="B1385"/>
  <c r="C1385"/>
  <c r="D1385"/>
  <c r="E1385"/>
  <c r="A1386"/>
  <c r="B1386"/>
  <c r="C1386"/>
  <c r="D1386"/>
  <c r="E1386"/>
  <c r="A1387"/>
  <c r="B1387"/>
  <c r="C1387"/>
  <c r="D1387"/>
  <c r="E1387"/>
  <c r="A1388"/>
  <c r="B1388"/>
  <c r="C1388"/>
  <c r="D1388"/>
  <c r="E1388"/>
  <c r="A1389"/>
  <c r="B1389"/>
  <c r="C1389"/>
  <c r="D1389"/>
  <c r="E1389"/>
  <c r="A1390"/>
  <c r="B1390"/>
  <c r="C1390"/>
  <c r="D1390"/>
  <c r="E1390"/>
  <c r="A1391"/>
  <c r="B1391"/>
  <c r="C1391"/>
  <c r="D1391"/>
  <c r="E1391"/>
  <c r="A1392"/>
  <c r="B1392"/>
  <c r="C1392"/>
  <c r="D1392"/>
  <c r="E1392"/>
  <c r="A1393"/>
  <c r="B1393"/>
  <c r="C1393"/>
  <c r="D1393"/>
  <c r="E1393"/>
  <c r="A1394"/>
  <c r="B1394"/>
  <c r="C1394"/>
  <c r="D1394"/>
  <c r="E1394"/>
  <c r="A1395"/>
  <c r="B1395"/>
  <c r="C1395"/>
  <c r="D1395"/>
  <c r="E1395"/>
  <c r="A1396"/>
  <c r="B1396"/>
  <c r="C1396"/>
  <c r="D1396"/>
  <c r="E1396"/>
  <c r="A1397"/>
  <c r="B1397"/>
  <c r="C1397"/>
  <c r="D1397"/>
  <c r="E1397"/>
  <c r="A1398"/>
  <c r="B1398"/>
  <c r="C1398"/>
  <c r="D1398"/>
  <c r="E1398"/>
  <c r="A1399"/>
  <c r="B1399"/>
  <c r="C1399"/>
  <c r="D1399"/>
  <c r="E1399"/>
  <c r="A1400"/>
  <c r="B1400"/>
  <c r="C1400"/>
  <c r="D1400"/>
  <c r="E1400"/>
  <c r="A1401"/>
  <c r="B1401"/>
  <c r="C1401"/>
  <c r="D1401"/>
  <c r="E1401"/>
  <c r="A1402"/>
  <c r="B1402"/>
  <c r="C1402"/>
  <c r="D1402"/>
  <c r="E1402"/>
  <c r="A1403"/>
  <c r="B1403"/>
  <c r="C1403"/>
  <c r="D1403"/>
  <c r="E1403"/>
  <c r="A1404"/>
  <c r="B1404"/>
  <c r="C1404"/>
  <c r="D1404"/>
  <c r="E1404"/>
  <c r="A1405"/>
  <c r="B1405"/>
  <c r="C1405"/>
  <c r="D1405"/>
  <c r="E1405"/>
  <c r="A1406"/>
  <c r="B1406"/>
  <c r="C1406"/>
  <c r="D1406"/>
  <c r="E1406"/>
  <c r="A1407"/>
  <c r="B1407"/>
  <c r="C1407"/>
  <c r="D1407"/>
  <c r="E1407"/>
  <c r="A1408"/>
  <c r="B1408"/>
  <c r="C1408"/>
  <c r="D1408"/>
  <c r="E1408"/>
  <c r="A1409"/>
  <c r="B1409"/>
  <c r="C1409"/>
  <c r="D1409"/>
  <c r="E1409"/>
  <c r="A1410"/>
  <c r="B1410"/>
  <c r="C1410"/>
  <c r="D1410"/>
  <c r="E1410"/>
  <c r="A1411"/>
  <c r="B1411"/>
  <c r="C1411"/>
  <c r="D1411"/>
  <c r="E1411"/>
  <c r="A1412"/>
  <c r="B1412"/>
  <c r="C1412"/>
  <c r="D1412"/>
  <c r="E1412"/>
  <c r="A1413"/>
  <c r="B1413"/>
  <c r="C1413"/>
  <c r="D1413"/>
  <c r="E1413"/>
  <c r="A1414"/>
  <c r="B1414"/>
  <c r="C1414"/>
  <c r="D1414"/>
  <c r="E1414"/>
  <c r="A1415"/>
  <c r="B1415"/>
  <c r="C1415"/>
  <c r="D1415"/>
  <c r="E1415"/>
  <c r="A1416"/>
  <c r="B1416"/>
  <c r="C1416"/>
  <c r="D1416"/>
  <c r="E1416"/>
  <c r="A1417"/>
  <c r="B1417"/>
  <c r="C1417"/>
  <c r="D1417"/>
  <c r="E1417"/>
  <c r="A1418"/>
  <c r="B1418"/>
  <c r="C1418"/>
  <c r="D1418"/>
  <c r="E1418"/>
  <c r="A1419"/>
  <c r="B1419"/>
  <c r="C1419"/>
  <c r="D1419"/>
  <c r="E1419"/>
  <c r="A1420"/>
  <c r="B1420"/>
  <c r="C1420"/>
  <c r="D1420"/>
  <c r="E1420"/>
  <c r="A1421"/>
  <c r="B1421"/>
  <c r="C1421"/>
  <c r="D1421"/>
  <c r="E1421"/>
  <c r="A1422"/>
  <c r="B1422"/>
  <c r="C1422"/>
  <c r="D1422"/>
  <c r="E1422"/>
  <c r="A1423"/>
  <c r="B1423"/>
  <c r="C1423"/>
  <c r="D1423"/>
  <c r="E1423"/>
  <c r="A1424"/>
  <c r="B1424"/>
  <c r="C1424"/>
  <c r="D1424"/>
  <c r="E1424"/>
  <c r="A1425"/>
  <c r="B1425"/>
  <c r="C1425"/>
  <c r="D1425"/>
  <c r="E1425"/>
  <c r="A1426"/>
  <c r="B1426"/>
  <c r="C1426"/>
  <c r="D1426"/>
  <c r="E1426"/>
  <c r="A1427"/>
  <c r="B1427"/>
  <c r="C1427"/>
  <c r="D1427"/>
  <c r="E1427"/>
  <c r="A1428"/>
  <c r="B1428"/>
  <c r="C1428"/>
  <c r="D1428"/>
  <c r="E1428"/>
  <c r="A1429"/>
  <c r="B1429"/>
  <c r="C1429"/>
  <c r="D1429"/>
  <c r="E1429"/>
  <c r="A1430"/>
  <c r="B1430"/>
  <c r="C1430"/>
  <c r="D1430"/>
  <c r="E1430"/>
  <c r="A1431"/>
  <c r="B1431"/>
  <c r="C1431"/>
  <c r="D1431"/>
  <c r="E1431"/>
  <c r="A1432"/>
  <c r="B1432"/>
  <c r="C1432"/>
  <c r="D1432"/>
  <c r="E1432"/>
  <c r="A1433"/>
  <c r="B1433"/>
  <c r="C1433"/>
  <c r="D1433"/>
  <c r="E1433"/>
  <c r="A1434"/>
  <c r="B1434"/>
  <c r="C1434"/>
  <c r="D1434"/>
  <c r="E1434"/>
  <c r="A1435"/>
  <c r="B1435"/>
  <c r="C1435"/>
  <c r="D1435"/>
  <c r="E1435"/>
  <c r="A1436"/>
  <c r="B1436"/>
  <c r="C1436"/>
  <c r="D1436"/>
  <c r="E1436"/>
  <c r="A1437"/>
  <c r="B1437"/>
  <c r="C1437"/>
  <c r="D1437"/>
  <c r="E1437"/>
  <c r="A1438"/>
  <c r="B1438"/>
  <c r="C1438"/>
  <c r="D1438"/>
  <c r="E1438"/>
  <c r="A1439"/>
  <c r="B1439"/>
  <c r="C1439"/>
  <c r="D1439"/>
  <c r="E1439"/>
  <c r="A1440"/>
  <c r="B1440"/>
  <c r="C1440"/>
  <c r="D1440"/>
  <c r="E1440"/>
  <c r="A1441"/>
  <c r="B1441"/>
  <c r="C1441"/>
  <c r="D1441"/>
  <c r="E1441"/>
  <c r="A1442"/>
  <c r="B1442"/>
  <c r="C1442"/>
  <c r="D1442"/>
  <c r="E1442"/>
  <c r="A1443"/>
  <c r="B1443"/>
  <c r="C1443"/>
  <c r="D1443"/>
  <c r="E1443"/>
  <c r="A1444"/>
  <c r="B1444"/>
  <c r="C1444"/>
  <c r="D1444"/>
  <c r="E1444"/>
  <c r="A1445"/>
  <c r="B1445"/>
  <c r="C1445"/>
  <c r="D1445"/>
  <c r="E1445"/>
  <c r="A1446"/>
  <c r="B1446"/>
  <c r="C1446"/>
  <c r="D1446"/>
  <c r="E1446"/>
  <c r="A1447"/>
  <c r="B1447"/>
  <c r="C1447"/>
  <c r="D1447"/>
  <c r="E1447"/>
  <c r="A1448"/>
  <c r="B1448"/>
  <c r="C1448"/>
  <c r="D1448"/>
  <c r="E1448"/>
  <c r="A1449"/>
  <c r="B1449"/>
  <c r="C1449"/>
  <c r="D1449"/>
  <c r="E1449"/>
  <c r="A1450"/>
  <c r="B1450"/>
  <c r="C1450"/>
  <c r="D1450"/>
  <c r="E1450"/>
  <c r="A1451"/>
  <c r="B1451"/>
  <c r="C1451"/>
  <c r="D1451"/>
  <c r="E1451"/>
  <c r="A1452"/>
  <c r="B1452"/>
  <c r="C1452"/>
  <c r="D1452"/>
  <c r="E1452"/>
  <c r="A1453"/>
  <c r="B1453"/>
  <c r="C1453"/>
  <c r="D1453"/>
  <c r="E1453"/>
  <c r="A1454"/>
  <c r="B1454"/>
  <c r="C1454"/>
  <c r="D1454"/>
  <c r="E1454"/>
  <c r="A1455"/>
  <c r="B1455"/>
  <c r="C1455"/>
  <c r="D1455"/>
  <c r="E1455"/>
  <c r="A1456"/>
  <c r="B1456"/>
  <c r="C1456"/>
  <c r="D1456"/>
  <c r="E1456"/>
  <c r="A1457"/>
  <c r="B1457"/>
  <c r="C1457"/>
  <c r="D1457"/>
  <c r="E1457"/>
  <c r="A1458"/>
  <c r="B1458"/>
  <c r="C1458"/>
  <c r="D1458"/>
  <c r="E1458"/>
  <c r="A1459"/>
  <c r="B1459"/>
  <c r="C1459"/>
  <c r="D1459"/>
  <c r="E1459"/>
  <c r="A1460"/>
  <c r="B1460"/>
  <c r="C1460"/>
  <c r="D1460"/>
  <c r="E1460"/>
  <c r="A1461"/>
  <c r="B1461"/>
  <c r="C1461"/>
  <c r="D1461"/>
  <c r="E1461"/>
  <c r="A1462"/>
  <c r="B1462"/>
  <c r="C1462"/>
  <c r="D1462"/>
  <c r="E1462"/>
  <c r="A1463"/>
  <c r="B1463"/>
  <c r="C1463"/>
  <c r="D1463"/>
  <c r="E1463"/>
  <c r="A1464"/>
  <c r="B1464"/>
  <c r="C1464"/>
  <c r="D1464"/>
  <c r="E1464"/>
  <c r="A1465"/>
  <c r="B1465"/>
  <c r="C1465"/>
  <c r="D1465"/>
  <c r="E1465"/>
  <c r="A1466"/>
  <c r="B1466"/>
  <c r="C1466"/>
  <c r="D1466"/>
  <c r="E1466"/>
  <c r="A1467"/>
  <c r="B1467"/>
  <c r="C1467"/>
  <c r="D1467"/>
  <c r="E1467"/>
  <c r="A1468"/>
  <c r="B1468"/>
  <c r="C1468"/>
  <c r="D1468"/>
  <c r="E1468"/>
  <c r="A1469"/>
  <c r="B1469"/>
  <c r="C1469"/>
  <c r="D1469"/>
  <c r="E1469"/>
  <c r="A1470"/>
  <c r="B1470"/>
  <c r="C1470"/>
  <c r="D1470"/>
  <c r="E1470"/>
  <c r="A1471"/>
  <c r="B1471"/>
  <c r="C1471"/>
  <c r="D1471"/>
  <c r="E1471"/>
  <c r="A1472"/>
  <c r="B1472"/>
  <c r="C1472"/>
  <c r="D1472"/>
  <c r="E1472"/>
  <c r="A1473"/>
  <c r="B1473"/>
  <c r="C1473"/>
  <c r="D1473"/>
  <c r="E1473"/>
  <c r="A1474"/>
  <c r="B1474"/>
  <c r="C1474"/>
  <c r="D1474"/>
  <c r="E1474"/>
  <c r="A1475"/>
  <c r="B1475"/>
  <c r="C1475"/>
  <c r="D1475"/>
  <c r="E1475"/>
  <c r="A1476"/>
  <c r="B1476"/>
  <c r="C1476"/>
  <c r="D1476"/>
  <c r="E1476"/>
  <c r="A1477"/>
  <c r="B1477"/>
  <c r="C1477"/>
  <c r="D1477"/>
  <c r="E1477"/>
  <c r="A1478"/>
  <c r="B1478"/>
  <c r="C1478"/>
  <c r="D1478"/>
  <c r="E1478"/>
  <c r="A1479"/>
  <c r="B1479"/>
  <c r="C1479"/>
  <c r="D1479"/>
  <c r="E1479"/>
  <c r="A1480"/>
  <c r="B1480"/>
  <c r="C1480"/>
  <c r="D1480"/>
  <c r="E1480"/>
  <c r="A1481"/>
  <c r="B1481"/>
  <c r="C1481"/>
  <c r="D1481"/>
  <c r="E1481"/>
  <c r="A1482"/>
  <c r="B1482"/>
  <c r="C1482"/>
  <c r="D1482"/>
  <c r="E1482"/>
  <c r="A1483"/>
  <c r="B1483"/>
  <c r="C1483"/>
  <c r="D1483"/>
  <c r="E1483"/>
  <c r="A1484"/>
  <c r="B1484"/>
  <c r="C1484"/>
  <c r="D1484"/>
  <c r="E1484"/>
  <c r="A1485"/>
  <c r="B1485"/>
  <c r="C1485"/>
  <c r="D1485"/>
  <c r="E1485"/>
  <c r="A1486"/>
  <c r="B1486"/>
  <c r="C1486"/>
  <c r="D1486"/>
  <c r="E1486"/>
  <c r="A1487"/>
  <c r="B1487"/>
  <c r="C1487"/>
  <c r="D1487"/>
  <c r="E1487"/>
  <c r="A1488"/>
  <c r="B1488"/>
  <c r="C1488"/>
  <c r="D1488"/>
  <c r="E1488"/>
  <c r="A1489"/>
  <c r="B1489"/>
  <c r="C1489"/>
  <c r="D1489"/>
  <c r="E1489"/>
  <c r="A1490"/>
  <c r="B1490"/>
  <c r="C1490"/>
  <c r="D1490"/>
  <c r="E1490"/>
  <c r="A1491"/>
  <c r="B1491"/>
  <c r="C1491"/>
  <c r="D1491"/>
  <c r="E1491"/>
  <c r="A1492"/>
  <c r="B1492"/>
  <c r="C1492"/>
  <c r="D1492"/>
  <c r="E1492"/>
  <c r="A1493"/>
  <c r="B1493"/>
  <c r="C1493"/>
  <c r="D1493"/>
  <c r="E1493"/>
  <c r="A1494"/>
  <c r="B1494"/>
  <c r="C1494"/>
  <c r="D1494"/>
  <c r="E1494"/>
  <c r="A1495"/>
  <c r="B1495"/>
  <c r="C1495"/>
  <c r="D1495"/>
  <c r="E1495"/>
  <c r="A1496"/>
  <c r="B1496"/>
  <c r="C1496"/>
  <c r="D1496"/>
  <c r="E1496"/>
  <c r="A1497"/>
  <c r="B1497"/>
  <c r="C1497"/>
  <c r="D1497"/>
  <c r="E1497"/>
  <c r="A1498"/>
  <c r="B1498"/>
  <c r="C1498"/>
  <c r="D1498"/>
  <c r="E1498"/>
  <c r="A1499"/>
  <c r="B1499"/>
  <c r="C1499"/>
  <c r="D1499"/>
  <c r="E1499"/>
  <c r="A1500"/>
  <c r="B1500"/>
  <c r="C1500"/>
  <c r="D1500"/>
  <c r="E1500"/>
  <c r="A1501"/>
  <c r="B1501"/>
  <c r="C1501"/>
  <c r="D1501"/>
  <c r="E1501"/>
  <c r="A1502"/>
  <c r="B1502"/>
  <c r="C1502"/>
  <c r="D1502"/>
  <c r="E1502"/>
  <c r="A1503"/>
  <c r="B1503"/>
  <c r="C1503"/>
  <c r="D1503"/>
  <c r="E1503"/>
  <c r="A1504"/>
  <c r="B1504"/>
  <c r="C1504"/>
  <c r="D1504"/>
  <c r="E1504"/>
  <c r="A1505"/>
  <c r="B1505"/>
  <c r="C1505"/>
  <c r="D1505"/>
  <c r="E1505"/>
  <c r="A1506"/>
  <c r="B1506"/>
  <c r="C1506"/>
  <c r="D1506"/>
  <c r="E1506"/>
  <c r="A1507"/>
  <c r="B1507"/>
  <c r="C1507"/>
  <c r="D1507"/>
  <c r="E1507"/>
  <c r="A1508"/>
  <c r="B1508"/>
  <c r="C1508"/>
  <c r="D1508"/>
  <c r="E1508"/>
  <c r="A1509"/>
  <c r="B1509"/>
  <c r="C1509"/>
  <c r="D1509"/>
  <c r="E1509"/>
  <c r="A1510"/>
  <c r="B1510"/>
  <c r="C1510"/>
  <c r="D1510"/>
  <c r="E1510"/>
  <c r="A1511"/>
  <c r="B1511"/>
  <c r="C1511"/>
  <c r="D1511"/>
  <c r="E1511"/>
  <c r="A1512"/>
  <c r="B1512"/>
  <c r="C1512"/>
  <c r="D1512"/>
  <c r="E1512"/>
  <c r="A1513"/>
  <c r="B1513"/>
  <c r="C1513"/>
  <c r="D1513"/>
  <c r="E1513"/>
  <c r="A1514"/>
  <c r="B1514"/>
  <c r="C1514"/>
  <c r="D1514"/>
  <c r="E1514"/>
  <c r="A1515"/>
  <c r="B1515"/>
  <c r="C1515"/>
  <c r="D1515"/>
  <c r="E1515"/>
  <c r="A1516"/>
  <c r="B1516"/>
  <c r="C1516"/>
  <c r="D1516"/>
  <c r="E1516"/>
  <c r="A1517"/>
  <c r="B1517"/>
  <c r="C1517"/>
  <c r="D1517"/>
  <c r="E1517"/>
  <c r="A1518"/>
  <c r="B1518"/>
  <c r="C1518"/>
  <c r="D1518"/>
  <c r="E1518"/>
  <c r="A1519"/>
  <c r="B1519"/>
  <c r="C1519"/>
  <c r="D1519"/>
  <c r="E1519"/>
  <c r="A1520"/>
  <c r="B1520"/>
  <c r="C1520"/>
  <c r="D1520"/>
  <c r="E1520"/>
  <c r="A1521"/>
  <c r="B1521"/>
  <c r="C1521"/>
  <c r="D1521"/>
  <c r="E1521"/>
  <c r="A1522"/>
  <c r="B1522"/>
  <c r="C1522"/>
  <c r="D1522"/>
  <c r="E1522"/>
  <c r="A1523"/>
  <c r="B1523"/>
  <c r="C1523"/>
  <c r="D1523"/>
  <c r="E1523"/>
  <c r="A1524"/>
  <c r="B1524"/>
  <c r="C1524"/>
  <c r="D1524"/>
  <c r="E1524"/>
  <c r="A1525"/>
  <c r="B1525"/>
  <c r="C1525"/>
  <c r="D1525"/>
  <c r="E1525"/>
  <c r="A1526"/>
  <c r="B1526"/>
  <c r="C1526"/>
  <c r="D1526"/>
  <c r="E1526"/>
  <c r="A1527"/>
  <c r="B1527"/>
  <c r="C1527"/>
  <c r="D1527"/>
  <c r="E1527"/>
  <c r="A1528"/>
  <c r="B1528"/>
  <c r="C1528"/>
  <c r="D1528"/>
  <c r="E1528"/>
  <c r="A1529"/>
  <c r="B1529"/>
  <c r="C1529"/>
  <c r="D1529"/>
  <c r="E1529"/>
  <c r="A1530"/>
  <c r="B1530"/>
  <c r="C1530"/>
  <c r="D1530"/>
  <c r="E1530"/>
  <c r="A1531"/>
  <c r="B1531"/>
  <c r="C1531"/>
  <c r="D1531"/>
  <c r="E1531"/>
  <c r="A1532"/>
  <c r="B1532"/>
  <c r="C1532"/>
  <c r="D1532"/>
  <c r="E1532"/>
  <c r="A1533"/>
  <c r="B1533"/>
  <c r="C1533"/>
  <c r="D1533"/>
  <c r="E1533"/>
  <c r="A1534"/>
  <c r="B1534"/>
  <c r="C1534"/>
  <c r="D1534"/>
  <c r="E1534"/>
  <c r="A1535"/>
  <c r="B1535"/>
  <c r="C1535"/>
  <c r="D1535"/>
  <c r="E1535"/>
  <c r="A1536"/>
  <c r="B1536"/>
  <c r="C1536"/>
  <c r="D1536"/>
  <c r="E1536"/>
  <c r="A1537"/>
  <c r="B1537"/>
  <c r="C1537"/>
  <c r="D1537"/>
  <c r="E1537"/>
  <c r="A1538"/>
  <c r="B1538"/>
  <c r="C1538"/>
  <c r="D1538"/>
  <c r="E1538"/>
  <c r="A1539"/>
  <c r="B1539"/>
  <c r="C1539"/>
  <c r="D1539"/>
  <c r="E1539"/>
  <c r="A1540"/>
  <c r="B1540"/>
  <c r="C1540"/>
  <c r="D1540"/>
  <c r="E1540"/>
  <c r="A1541"/>
  <c r="B1541"/>
  <c r="C1541"/>
  <c r="D1541"/>
  <c r="E1541"/>
  <c r="A1542"/>
  <c r="B1542"/>
  <c r="C1542"/>
  <c r="D1542"/>
  <c r="E1542"/>
  <c r="A1543"/>
  <c r="B1543"/>
  <c r="C1543"/>
  <c r="D1543"/>
  <c r="E1543"/>
  <c r="A1544"/>
  <c r="B1544"/>
  <c r="C1544"/>
  <c r="D1544"/>
  <c r="E1544"/>
  <c r="A1545"/>
  <c r="B1545"/>
  <c r="C1545"/>
  <c r="D1545"/>
  <c r="E1545"/>
  <c r="A1546"/>
  <c r="B1546"/>
  <c r="C1546"/>
  <c r="D1546"/>
  <c r="E1546"/>
  <c r="A1547"/>
  <c r="B1547"/>
  <c r="C1547"/>
  <c r="D1547"/>
  <c r="E1547"/>
  <c r="A1548"/>
  <c r="B1548"/>
  <c r="C1548"/>
  <c r="D1548"/>
  <c r="E1548"/>
  <c r="A1549"/>
  <c r="B1549"/>
  <c r="C1549"/>
  <c r="D1549"/>
  <c r="E1549"/>
  <c r="A1550"/>
  <c r="B1550"/>
  <c r="C1550"/>
  <c r="D1550"/>
  <c r="E1550"/>
  <c r="A1551"/>
  <c r="B1551"/>
  <c r="C1551"/>
  <c r="D1551"/>
  <c r="E1551"/>
  <c r="A1552"/>
  <c r="B1552"/>
  <c r="C1552"/>
  <c r="D1552"/>
  <c r="E1552"/>
  <c r="A1553"/>
  <c r="B1553"/>
  <c r="C1553"/>
  <c r="D1553"/>
  <c r="E1553"/>
  <c r="A1554"/>
  <c r="B1554"/>
  <c r="C1554"/>
  <c r="D1554"/>
  <c r="E1554"/>
  <c r="A1555"/>
  <c r="B1555"/>
  <c r="C1555"/>
  <c r="D1555"/>
  <c r="E1555"/>
  <c r="A1556"/>
  <c r="B1556"/>
  <c r="C1556"/>
  <c r="D1556"/>
  <c r="E1556"/>
  <c r="A1557"/>
  <c r="B1557"/>
  <c r="C1557"/>
  <c r="D1557"/>
  <c r="E1557"/>
  <c r="A1558"/>
  <c r="B1558"/>
  <c r="C1558"/>
  <c r="D1558"/>
  <c r="E1558"/>
  <c r="A1559"/>
  <c r="B1559"/>
  <c r="C1559"/>
  <c r="D1559"/>
  <c r="E1559"/>
  <c r="A1560"/>
  <c r="B1560"/>
  <c r="C1560"/>
  <c r="D1560"/>
  <c r="E1560"/>
  <c r="A1561"/>
  <c r="B1561"/>
  <c r="C1561"/>
  <c r="D1561"/>
  <c r="E1561"/>
  <c r="A1562"/>
  <c r="B1562"/>
  <c r="C1562"/>
  <c r="D1562"/>
  <c r="E1562"/>
  <c r="A1563"/>
  <c r="B1563"/>
  <c r="C1563"/>
  <c r="D1563"/>
  <c r="E1563"/>
  <c r="A1564"/>
  <c r="B1564"/>
  <c r="C1564"/>
  <c r="D1564"/>
  <c r="E1564"/>
  <c r="A1565"/>
  <c r="B1565"/>
  <c r="C1565"/>
  <c r="D1565"/>
  <c r="E1565"/>
  <c r="A1566"/>
  <c r="B1566"/>
  <c r="C1566"/>
  <c r="D1566"/>
  <c r="E1566"/>
  <c r="A1567"/>
  <c r="B1567"/>
  <c r="C1567"/>
  <c r="D1567"/>
  <c r="E1567"/>
  <c r="A1568"/>
  <c r="B1568"/>
  <c r="C1568"/>
  <c r="D1568"/>
  <c r="E1568"/>
  <c r="A1569"/>
  <c r="B1569"/>
  <c r="C1569"/>
  <c r="D1569"/>
  <c r="E1569"/>
  <c r="A1570"/>
  <c r="B1570"/>
  <c r="C1570"/>
  <c r="D1570"/>
  <c r="E1570"/>
  <c r="A1571"/>
  <c r="B1571"/>
  <c r="C1571"/>
  <c r="D1571"/>
  <c r="E1571"/>
  <c r="A1572"/>
  <c r="B1572"/>
  <c r="C1572"/>
  <c r="D1572"/>
  <c r="E1572"/>
  <c r="A1573"/>
  <c r="B1573"/>
  <c r="C1573"/>
  <c r="D1573"/>
  <c r="E1573"/>
  <c r="A1574"/>
  <c r="B1574"/>
  <c r="C1574"/>
  <c r="D1574"/>
  <c r="E1574"/>
  <c r="A1575"/>
  <c r="B1575"/>
  <c r="C1575"/>
  <c r="D1575"/>
  <c r="E1575"/>
  <c r="A1576"/>
  <c r="B1576"/>
  <c r="C1576"/>
  <c r="D1576"/>
  <c r="E1576"/>
  <c r="A1577"/>
  <c r="B1577"/>
  <c r="C1577"/>
  <c r="D1577"/>
  <c r="E1577"/>
  <c r="A1578"/>
  <c r="B1578"/>
  <c r="C1578"/>
  <c r="D1578"/>
  <c r="E1578"/>
  <c r="A1579"/>
  <c r="B1579"/>
  <c r="C1579"/>
  <c r="D1579"/>
  <c r="E1579"/>
  <c r="A1580"/>
  <c r="B1580"/>
  <c r="C1580"/>
  <c r="D1580"/>
  <c r="E1580"/>
  <c r="A1581"/>
  <c r="B1581"/>
  <c r="C1581"/>
  <c r="D1581"/>
  <c r="E1581"/>
  <c r="A1582"/>
  <c r="B1582"/>
  <c r="C1582"/>
  <c r="D1582"/>
  <c r="E1582"/>
  <c r="A1583"/>
  <c r="B1583"/>
  <c r="C1583"/>
  <c r="D1583"/>
  <c r="E1583"/>
  <c r="A1584"/>
  <c r="B1584"/>
  <c r="C1584"/>
  <c r="D1584"/>
  <c r="E1584"/>
  <c r="A1585"/>
  <c r="B1585"/>
  <c r="C1585"/>
  <c r="D1585"/>
  <c r="E1585"/>
  <c r="A1586"/>
  <c r="B1586"/>
  <c r="C1586"/>
  <c r="D1586"/>
  <c r="E1586"/>
  <c r="A1587"/>
  <c r="B1587"/>
  <c r="C1587"/>
  <c r="D1587"/>
  <c r="E1587"/>
  <c r="A1588"/>
  <c r="B1588"/>
  <c r="C1588"/>
  <c r="D1588"/>
  <c r="E1588"/>
  <c r="A1589"/>
  <c r="B1589"/>
  <c r="C1589"/>
  <c r="D1589"/>
  <c r="E1589"/>
  <c r="A1590"/>
  <c r="B1590"/>
  <c r="C1590"/>
  <c r="D1590"/>
  <c r="E1590"/>
  <c r="A1591"/>
  <c r="B1591"/>
  <c r="C1591"/>
  <c r="D1591"/>
  <c r="E1591"/>
  <c r="A1592"/>
  <c r="B1592"/>
  <c r="C1592"/>
  <c r="D1592"/>
  <c r="E1592"/>
  <c r="A1593"/>
  <c r="B1593"/>
  <c r="C1593"/>
  <c r="D1593"/>
  <c r="E1593"/>
  <c r="A1594"/>
  <c r="B1594"/>
  <c r="C1594"/>
  <c r="D1594"/>
  <c r="E1594"/>
  <c r="A1595"/>
  <c r="B1595"/>
  <c r="C1595"/>
  <c r="D1595"/>
  <c r="E1595"/>
  <c r="A1596"/>
  <c r="B1596"/>
  <c r="C1596"/>
  <c r="D1596"/>
  <c r="E1596"/>
  <c r="A1597"/>
  <c r="B1597"/>
  <c r="C1597"/>
  <c r="D1597"/>
  <c r="E1597"/>
  <c r="A1598"/>
  <c r="B1598"/>
  <c r="C1598"/>
  <c r="D1598"/>
  <c r="E1598"/>
  <c r="A1599"/>
  <c r="B1599"/>
  <c r="C1599"/>
  <c r="D1599"/>
  <c r="E1599"/>
  <c r="A1600"/>
  <c r="B1600"/>
  <c r="C1600"/>
  <c r="D1600"/>
  <c r="E1600"/>
  <c r="A1601"/>
  <c r="B1601"/>
  <c r="C1601"/>
  <c r="D1601"/>
  <c r="E1601"/>
  <c r="A1602"/>
  <c r="B1602"/>
  <c r="C1602"/>
  <c r="D1602"/>
  <c r="E1602"/>
  <c r="A1603"/>
  <c r="B1603"/>
  <c r="C1603"/>
  <c r="D1603"/>
  <c r="E1603"/>
  <c r="A1604"/>
  <c r="B1604"/>
  <c r="C1604"/>
  <c r="D1604"/>
  <c r="E1604"/>
  <c r="A1605"/>
  <c r="B1605"/>
  <c r="C1605"/>
  <c r="D1605"/>
  <c r="E1605"/>
  <c r="A1606"/>
  <c r="B1606"/>
  <c r="C1606"/>
  <c r="D1606"/>
  <c r="E1606"/>
  <c r="A1607"/>
  <c r="B1607"/>
  <c r="C1607"/>
  <c r="D1607"/>
  <c r="E1607"/>
  <c r="A1608"/>
  <c r="B1608"/>
  <c r="C1608"/>
  <c r="D1608"/>
  <c r="E1608"/>
  <c r="A1609"/>
  <c r="B1609"/>
  <c r="C1609"/>
  <c r="D1609"/>
  <c r="E1609"/>
  <c r="A1610"/>
  <c r="B1610"/>
  <c r="C1610"/>
  <c r="D1610"/>
  <c r="E1610"/>
  <c r="A1611"/>
  <c r="B1611"/>
  <c r="C1611"/>
  <c r="D1611"/>
  <c r="E1611"/>
  <c r="A1612"/>
  <c r="B1612"/>
  <c r="C1612"/>
  <c r="D1612"/>
  <c r="E1612"/>
  <c r="A1613"/>
  <c r="B1613"/>
  <c r="C1613"/>
  <c r="D1613"/>
  <c r="E1613"/>
  <c r="A1614"/>
  <c r="B1614"/>
  <c r="C1614"/>
  <c r="D1614"/>
  <c r="E1614"/>
  <c r="A1615"/>
  <c r="B1615"/>
  <c r="C1615"/>
  <c r="D1615"/>
  <c r="E1615"/>
  <c r="A1616"/>
  <c r="B1616"/>
  <c r="C1616"/>
  <c r="D1616"/>
  <c r="E1616"/>
  <c r="A1617"/>
  <c r="B1617"/>
  <c r="C1617"/>
  <c r="D1617"/>
  <c r="E1617"/>
  <c r="A1618"/>
  <c r="B1618"/>
  <c r="C1618"/>
  <c r="D1618"/>
  <c r="E1618"/>
  <c r="A1619"/>
  <c r="B1619"/>
  <c r="C1619"/>
  <c r="D1619"/>
  <c r="E1619"/>
  <c r="A1620"/>
  <c r="B1620"/>
  <c r="C1620"/>
  <c r="D1620"/>
  <c r="E1620"/>
  <c r="A1621"/>
  <c r="B1621"/>
  <c r="C1621"/>
  <c r="D1621"/>
  <c r="E1621"/>
  <c r="A1622"/>
  <c r="B1622"/>
  <c r="C1622"/>
  <c r="D1622"/>
  <c r="E1622"/>
  <c r="A1623"/>
  <c r="B1623"/>
  <c r="C1623"/>
  <c r="D1623"/>
  <c r="E1623"/>
  <c r="A1624"/>
  <c r="B1624"/>
  <c r="C1624"/>
  <c r="D1624"/>
  <c r="E1624"/>
  <c r="A1625"/>
  <c r="B1625"/>
  <c r="C1625"/>
  <c r="D1625"/>
  <c r="E1625"/>
  <c r="A1626"/>
  <c r="B1626"/>
  <c r="C1626"/>
  <c r="D1626"/>
  <c r="E1626"/>
  <c r="A1627"/>
  <c r="B1627"/>
  <c r="C1627"/>
  <c r="D1627"/>
  <c r="E1627"/>
  <c r="A1628"/>
  <c r="B1628"/>
  <c r="C1628"/>
  <c r="D1628"/>
  <c r="E1628"/>
  <c r="A1629"/>
  <c r="B1629"/>
  <c r="C1629"/>
  <c r="D1629"/>
  <c r="E1629"/>
  <c r="A1630"/>
  <c r="B1630"/>
  <c r="C1630"/>
  <c r="D1630"/>
  <c r="E1630"/>
  <c r="A1631"/>
  <c r="B1631"/>
  <c r="C1631"/>
  <c r="D1631"/>
  <c r="E1631"/>
  <c r="A1632"/>
  <c r="B1632"/>
  <c r="C1632"/>
  <c r="D1632"/>
  <c r="E1632"/>
  <c r="A1633"/>
  <c r="B1633"/>
  <c r="C1633"/>
  <c r="D1633"/>
  <c r="E1633"/>
  <c r="A1634"/>
  <c r="B1634"/>
  <c r="C1634"/>
  <c r="D1634"/>
  <c r="E1634"/>
  <c r="A1635"/>
  <c r="B1635"/>
  <c r="C1635"/>
  <c r="D1635"/>
  <c r="E1635"/>
  <c r="A1636"/>
  <c r="B1636"/>
  <c r="C1636"/>
  <c r="D1636"/>
  <c r="E1636"/>
  <c r="A1637"/>
  <c r="B1637"/>
  <c r="C1637"/>
  <c r="D1637"/>
  <c r="E1637"/>
  <c r="A1638"/>
  <c r="B1638"/>
  <c r="C1638"/>
  <c r="D1638"/>
  <c r="E1638"/>
  <c r="A1639"/>
  <c r="B1639"/>
  <c r="C1639"/>
  <c r="D1639"/>
  <c r="E1639"/>
  <c r="A1640"/>
  <c r="B1640"/>
  <c r="C1640"/>
  <c r="D1640"/>
  <c r="E1640"/>
  <c r="A1641"/>
  <c r="B1641"/>
  <c r="C1641"/>
  <c r="D1641"/>
  <c r="E1641"/>
  <c r="A1642"/>
  <c r="B1642"/>
  <c r="C1642"/>
  <c r="D1642"/>
  <c r="E1642"/>
  <c r="A1643"/>
  <c r="B1643"/>
  <c r="C1643"/>
  <c r="D1643"/>
  <c r="E1643"/>
  <c r="A1644"/>
  <c r="B1644"/>
  <c r="C1644"/>
  <c r="D1644"/>
  <c r="E1644"/>
  <c r="A1645"/>
  <c r="B1645"/>
  <c r="C1645"/>
  <c r="D1645"/>
  <c r="E1645"/>
  <c r="A1646"/>
  <c r="B1646"/>
  <c r="C1646"/>
  <c r="D1646"/>
  <c r="E1646"/>
  <c r="A1647"/>
  <c r="B1647"/>
  <c r="C1647"/>
  <c r="D1647"/>
  <c r="E1647"/>
  <c r="A1648"/>
  <c r="B1648"/>
  <c r="C1648"/>
  <c r="D1648"/>
  <c r="E1648"/>
  <c r="A1649"/>
  <c r="B1649"/>
  <c r="C1649"/>
  <c r="D1649"/>
  <c r="E1649"/>
  <c r="A1650"/>
  <c r="B1650"/>
  <c r="C1650"/>
  <c r="D1650"/>
  <c r="E1650"/>
  <c r="A1651"/>
  <c r="B1651"/>
  <c r="C1651"/>
  <c r="D1651"/>
  <c r="E1651"/>
  <c r="A1652"/>
  <c r="B1652"/>
  <c r="C1652"/>
  <c r="D1652"/>
  <c r="E1652"/>
  <c r="A1653"/>
  <c r="B1653"/>
  <c r="C1653"/>
  <c r="D1653"/>
  <c r="E1653"/>
  <c r="A1654"/>
  <c r="B1654"/>
  <c r="C1654"/>
  <c r="D1654"/>
  <c r="E1654"/>
  <c r="A1655"/>
  <c r="B1655"/>
  <c r="C1655"/>
  <c r="D1655"/>
  <c r="E1655"/>
  <c r="A1656"/>
  <c r="B1656"/>
  <c r="C1656"/>
  <c r="D1656"/>
  <c r="E1656"/>
  <c r="A1657"/>
  <c r="B1657"/>
  <c r="C1657"/>
  <c r="D1657"/>
  <c r="E1657"/>
  <c r="A1658"/>
  <c r="B1658"/>
  <c r="C1658"/>
  <c r="D1658"/>
  <c r="E1658"/>
  <c r="A1659"/>
  <c r="B1659"/>
  <c r="C1659"/>
  <c r="D1659"/>
  <c r="E1659"/>
  <c r="A1660"/>
  <c r="B1660"/>
  <c r="C1660"/>
  <c r="D1660"/>
  <c r="E1660"/>
  <c r="A1661"/>
  <c r="B1661"/>
  <c r="C1661"/>
  <c r="D1661"/>
  <c r="E1661"/>
  <c r="A1662"/>
  <c r="B1662"/>
  <c r="C1662"/>
  <c r="D1662"/>
  <c r="E1662"/>
  <c r="A1663"/>
  <c r="B1663"/>
  <c r="C1663"/>
  <c r="D1663"/>
  <c r="E1663"/>
  <c r="A1664"/>
  <c r="B1664"/>
  <c r="C1664"/>
  <c r="D1664"/>
  <c r="E1664"/>
  <c r="A1665"/>
  <c r="B1665"/>
  <c r="C1665"/>
  <c r="D1665"/>
  <c r="E1665"/>
  <c r="A1666"/>
  <c r="B1666"/>
  <c r="C1666"/>
  <c r="D1666"/>
  <c r="E1666"/>
  <c r="A1667"/>
  <c r="B1667"/>
  <c r="C1667"/>
  <c r="D1667"/>
  <c r="E1667"/>
  <c r="A1668"/>
  <c r="B1668"/>
  <c r="C1668"/>
  <c r="D1668"/>
  <c r="E1668"/>
  <c r="A1669"/>
  <c r="B1669"/>
  <c r="C1669"/>
  <c r="D1669"/>
  <c r="E1669"/>
  <c r="A1670"/>
  <c r="B1670"/>
  <c r="C1670"/>
  <c r="D1670"/>
  <c r="E1670"/>
  <c r="A1671"/>
  <c r="B1671"/>
  <c r="C1671"/>
  <c r="D1671"/>
  <c r="E1671"/>
  <c r="A1672"/>
  <c r="B1672"/>
  <c r="C1672"/>
  <c r="D1672"/>
  <c r="E1672"/>
  <c r="A1673"/>
  <c r="B1673"/>
  <c r="C1673"/>
  <c r="D1673"/>
  <c r="E1673"/>
  <c r="A1674"/>
  <c r="B1674"/>
  <c r="C1674"/>
  <c r="D1674"/>
  <c r="E1674"/>
  <c r="A1675"/>
  <c r="B1675"/>
  <c r="C1675"/>
  <c r="D1675"/>
  <c r="E1675"/>
  <c r="A1676"/>
  <c r="B1676"/>
  <c r="C1676"/>
  <c r="D1676"/>
  <c r="E1676"/>
  <c r="A1677"/>
  <c r="B1677"/>
  <c r="C1677"/>
  <c r="D1677"/>
  <c r="E1677"/>
  <c r="A1678"/>
  <c r="B1678"/>
  <c r="C1678"/>
  <c r="D1678"/>
  <c r="E1678"/>
  <c r="A1679"/>
  <c r="B1679"/>
  <c r="C1679"/>
  <c r="D1679"/>
  <c r="E1679"/>
  <c r="A1680"/>
  <c r="B1680"/>
  <c r="C1680"/>
  <c r="D1680"/>
  <c r="E1680"/>
  <c r="A1681"/>
  <c r="B1681"/>
  <c r="C1681"/>
  <c r="D1681"/>
  <c r="E1681"/>
  <c r="A1682"/>
  <c r="B1682"/>
  <c r="C1682"/>
  <c r="D1682"/>
  <c r="E1682"/>
  <c r="A1683"/>
  <c r="B1683"/>
  <c r="C1683"/>
  <c r="D1683"/>
  <c r="E1683"/>
  <c r="A1684"/>
  <c r="B1684"/>
  <c r="C1684"/>
  <c r="D1684"/>
  <c r="E1684"/>
  <c r="A1685"/>
  <c r="B1685"/>
  <c r="C1685"/>
  <c r="D1685"/>
  <c r="E1685"/>
  <c r="A1686"/>
  <c r="B1686"/>
  <c r="C1686"/>
  <c r="D1686"/>
  <c r="E1686"/>
  <c r="A1687"/>
  <c r="B1687"/>
  <c r="C1687"/>
  <c r="D1687"/>
  <c r="E1687"/>
  <c r="A1688"/>
  <c r="B1688"/>
  <c r="C1688"/>
  <c r="D1688"/>
  <c r="E1688"/>
  <c r="A1689"/>
  <c r="B1689"/>
  <c r="C1689"/>
  <c r="D1689"/>
  <c r="E1689"/>
  <c r="A1690"/>
  <c r="B1690"/>
  <c r="C1690"/>
  <c r="D1690"/>
  <c r="E1690"/>
  <c r="A1691"/>
  <c r="B1691"/>
  <c r="C1691"/>
  <c r="D1691"/>
  <c r="E1691"/>
  <c r="A1692"/>
  <c r="B1692"/>
  <c r="C1692"/>
  <c r="D1692"/>
  <c r="E1692"/>
  <c r="A1693"/>
  <c r="B1693"/>
  <c r="C1693"/>
  <c r="D1693"/>
  <c r="E1693"/>
  <c r="A1694"/>
  <c r="B1694"/>
  <c r="C1694"/>
  <c r="D1694"/>
  <c r="E1694"/>
  <c r="A1695"/>
  <c r="B1695"/>
  <c r="C1695"/>
  <c r="D1695"/>
  <c r="E1695"/>
  <c r="G29" i="5"/>
  <c r="G28"/>
  <c r="G27"/>
  <c r="G26"/>
  <c r="P1576" i="4" l="1"/>
  <c r="P1568"/>
  <c r="P1560"/>
  <c r="P1552"/>
  <c r="P1544"/>
  <c r="P1536"/>
  <c r="P1528"/>
  <c r="P1520"/>
  <c r="P1512"/>
  <c r="P1504"/>
  <c r="P1496"/>
  <c r="P1488"/>
  <c r="P1480"/>
  <c r="P1472"/>
  <c r="P1464"/>
  <c r="P1456"/>
  <c r="P1448"/>
  <c r="P1440"/>
  <c r="P1432"/>
  <c r="P1424"/>
  <c r="P1416"/>
  <c r="P1408"/>
  <c r="P1400"/>
  <c r="P1392"/>
  <c r="P1384"/>
  <c r="P1376"/>
  <c r="P1368"/>
  <c r="P1360"/>
  <c r="P1352"/>
  <c r="P1344"/>
  <c r="P1336"/>
  <c r="P1328"/>
  <c r="P1320"/>
  <c r="P1312"/>
  <c r="P1304"/>
  <c r="P1296"/>
  <c r="P1288"/>
  <c r="P1280"/>
  <c r="P1272"/>
  <c r="P1264"/>
  <c r="P1256"/>
  <c r="P1248"/>
  <c r="P1240"/>
  <c r="P1232"/>
  <c r="P1224"/>
  <c r="P1216"/>
  <c r="P1208"/>
  <c r="P1200"/>
  <c r="P1192"/>
  <c r="P1184"/>
  <c r="P1176"/>
  <c r="P1168"/>
  <c r="P1160"/>
  <c r="P1152"/>
  <c r="P1144"/>
  <c r="P1136"/>
  <c r="P1128"/>
  <c r="P1120"/>
  <c r="P1112"/>
  <c r="P1104"/>
  <c r="P1096"/>
  <c r="P1088"/>
  <c r="P1080"/>
  <c r="P1072"/>
  <c r="P1064"/>
  <c r="P1056"/>
  <c r="Q1386"/>
  <c r="Q1382"/>
  <c r="Q1378"/>
  <c r="Q1374"/>
  <c r="Q1370"/>
  <c r="Q1366"/>
  <c r="Q1362"/>
  <c r="Q1358"/>
  <c r="Q1354"/>
  <c r="Q1350"/>
  <c r="Q1346"/>
  <c r="Q1342"/>
  <c r="Q1338"/>
  <c r="Q1334"/>
  <c r="Q1330"/>
  <c r="Q1326"/>
  <c r="Q1322"/>
  <c r="Q1318"/>
  <c r="Q1314"/>
  <c r="Q1310"/>
  <c r="Q1306"/>
  <c r="Q1302"/>
  <c r="Q1298"/>
  <c r="Q1294"/>
  <c r="Q1290"/>
  <c r="Q1286"/>
  <c r="Q1282"/>
  <c r="Q1278"/>
  <c r="Q1274"/>
  <c r="Q1270"/>
  <c r="Q1266"/>
  <c r="Q1262"/>
  <c r="Q1258"/>
  <c r="Q1254"/>
  <c r="Q1250"/>
  <c r="Q1246"/>
  <c r="Q1242"/>
  <c r="Q1238"/>
  <c r="Q1234"/>
  <c r="Q1230"/>
  <c r="Q1226"/>
  <c r="Q1222"/>
  <c r="Q1218"/>
  <c r="Q1214"/>
  <c r="Q1210"/>
  <c r="Q1206"/>
  <c r="Q1202"/>
  <c r="Q1198"/>
  <c r="Q1194"/>
  <c r="Q1190"/>
  <c r="Q1186"/>
  <c r="Q1182"/>
  <c r="Q1178"/>
  <c r="Q1174"/>
  <c r="Q1170"/>
  <c r="Q1166"/>
  <c r="Q1162"/>
  <c r="Q1158"/>
  <c r="Q1154"/>
  <c r="Q1150"/>
  <c r="Q1146"/>
  <c r="Q1142"/>
  <c r="Q1138"/>
  <c r="Q1134"/>
  <c r="Q1130"/>
  <c r="Q1126"/>
  <c r="Q1122"/>
  <c r="Q1118"/>
  <c r="Q1114"/>
  <c r="Q1110"/>
  <c r="Q1106"/>
  <c r="Q1102"/>
  <c r="Q1098"/>
  <c r="Q1094"/>
  <c r="Q1090"/>
  <c r="Q1086"/>
  <c r="Q1082"/>
  <c r="Q1078"/>
  <c r="Q1074"/>
  <c r="Q1070"/>
  <c r="Q1066"/>
  <c r="Q1062"/>
  <c r="Q1058"/>
  <c r="Q534"/>
  <c r="Q530"/>
  <c r="Q526"/>
  <c r="Q1691"/>
  <c r="P1691"/>
  <c r="Q1687"/>
  <c r="P1687"/>
  <c r="Q1671"/>
  <c r="P1671"/>
  <c r="Q1647"/>
  <c r="P1647"/>
  <c r="Q1627"/>
  <c r="P1627"/>
  <c r="Q1611"/>
  <c r="P1611"/>
  <c r="Q1599"/>
  <c r="P1599"/>
  <c r="Q1587"/>
  <c r="P1587"/>
  <c r="Q1583"/>
  <c r="P1583"/>
  <c r="Q1579"/>
  <c r="P1579"/>
  <c r="Q1571"/>
  <c r="P1571"/>
  <c r="Q1567"/>
  <c r="P1567"/>
  <c r="Q1559"/>
  <c r="P1559"/>
  <c r="Q1555"/>
  <c r="P1555"/>
  <c r="Q1551"/>
  <c r="P1551"/>
  <c r="Q1543"/>
  <c r="P1543"/>
  <c r="Q1535"/>
  <c r="P1535"/>
  <c r="Q1527"/>
  <c r="P1527"/>
  <c r="Q1688"/>
  <c r="P1688"/>
  <c r="Q1684"/>
  <c r="P1684"/>
  <c r="Q1680"/>
  <c r="P1680"/>
  <c r="Q1664"/>
  <c r="P1664"/>
  <c r="Q1660"/>
  <c r="P1660"/>
  <c r="Q1652"/>
  <c r="P1652"/>
  <c r="Q1648"/>
  <c r="P1648"/>
  <c r="Q1644"/>
  <c r="P1644"/>
  <c r="Q1640"/>
  <c r="P1640"/>
  <c r="Q1636"/>
  <c r="P1636"/>
  <c r="Q1632"/>
  <c r="P1632"/>
  <c r="Q1624"/>
  <c r="P1624"/>
  <c r="Q1612"/>
  <c r="P1612"/>
  <c r="Q1604"/>
  <c r="P1604"/>
  <c r="Q1600"/>
  <c r="P1600"/>
  <c r="Q1592"/>
  <c r="P1592"/>
  <c r="Q1693"/>
  <c r="P1693"/>
  <c r="Q1689"/>
  <c r="P1689"/>
  <c r="Q1685"/>
  <c r="P1685"/>
  <c r="Q1681"/>
  <c r="P1681"/>
  <c r="Q1677"/>
  <c r="P1677"/>
  <c r="Q1673"/>
  <c r="P1673"/>
  <c r="Q1669"/>
  <c r="P1669"/>
  <c r="Q1665"/>
  <c r="P1665"/>
  <c r="Q1661"/>
  <c r="P1661"/>
  <c r="Q1657"/>
  <c r="P1657"/>
  <c r="Q1653"/>
  <c r="P1653"/>
  <c r="Q1649"/>
  <c r="P1649"/>
  <c r="Q1645"/>
  <c r="P1645"/>
  <c r="Q1641"/>
  <c r="P1641"/>
  <c r="Q1637"/>
  <c r="P1637"/>
  <c r="Q1633"/>
  <c r="P1633"/>
  <c r="Q1629"/>
  <c r="P1629"/>
  <c r="Q1625"/>
  <c r="P1625"/>
  <c r="Q1621"/>
  <c r="P1621"/>
  <c r="Q1617"/>
  <c r="P1617"/>
  <c r="Q1613"/>
  <c r="P1613"/>
  <c r="Q1609"/>
  <c r="P1609"/>
  <c r="Q1605"/>
  <c r="P1605"/>
  <c r="Q1601"/>
  <c r="P1601"/>
  <c r="Q1597"/>
  <c r="P1597"/>
  <c r="Q1593"/>
  <c r="P1593"/>
  <c r="Q1589"/>
  <c r="P1589"/>
  <c r="Q1585"/>
  <c r="P1585"/>
  <c r="Q1581"/>
  <c r="P1581"/>
  <c r="Q1577"/>
  <c r="P1577"/>
  <c r="Q1573"/>
  <c r="P1573"/>
  <c r="Q1569"/>
  <c r="P1569"/>
  <c r="Q1565"/>
  <c r="P1565"/>
  <c r="Q1561"/>
  <c r="P1561"/>
  <c r="Q1557"/>
  <c r="P1557"/>
  <c r="Q1553"/>
  <c r="P1553"/>
  <c r="Q1549"/>
  <c r="P1549"/>
  <c r="Q1545"/>
  <c r="P1545"/>
  <c r="Q1541"/>
  <c r="P1541"/>
  <c r="Q1537"/>
  <c r="P1537"/>
  <c r="Q1679"/>
  <c r="P1679"/>
  <c r="Q1675"/>
  <c r="P1675"/>
  <c r="Q1655"/>
  <c r="P1655"/>
  <c r="Q1651"/>
  <c r="P1651"/>
  <c r="Q1639"/>
  <c r="P1639"/>
  <c r="Q1635"/>
  <c r="P1635"/>
  <c r="Q1615"/>
  <c r="P1615"/>
  <c r="Q1575"/>
  <c r="P1575"/>
  <c r="Q1694"/>
  <c r="P1694"/>
  <c r="Q1690"/>
  <c r="P1690"/>
  <c r="Q1686"/>
  <c r="P1686"/>
  <c r="Q1682"/>
  <c r="P1682"/>
  <c r="Q1678"/>
  <c r="P1678"/>
  <c r="Q1674"/>
  <c r="P1674"/>
  <c r="Q1670"/>
  <c r="P1670"/>
  <c r="Q1666"/>
  <c r="P1666"/>
  <c r="Q1662"/>
  <c r="P1662"/>
  <c r="Q1658"/>
  <c r="P1658"/>
  <c r="Q1654"/>
  <c r="P1654"/>
  <c r="Q1650"/>
  <c r="P1650"/>
  <c r="Q1646"/>
  <c r="P1646"/>
  <c r="Q1642"/>
  <c r="P1642"/>
  <c r="Q1638"/>
  <c r="P1638"/>
  <c r="Q1634"/>
  <c r="P1634"/>
  <c r="Q1630"/>
  <c r="P1630"/>
  <c r="Q1626"/>
  <c r="P1626"/>
  <c r="Q1622"/>
  <c r="P1622"/>
  <c r="Q1618"/>
  <c r="P1618"/>
  <c r="Q1614"/>
  <c r="P1614"/>
  <c r="Q1610"/>
  <c r="P1610"/>
  <c r="Q1606"/>
  <c r="P1606"/>
  <c r="Q1602"/>
  <c r="P1602"/>
  <c r="Q1598"/>
  <c r="P1598"/>
  <c r="Q1594"/>
  <c r="P1594"/>
  <c r="Q1590"/>
  <c r="P1590"/>
  <c r="Q1586"/>
  <c r="P1586"/>
  <c r="Q1582"/>
  <c r="P1582"/>
  <c r="Q1578"/>
  <c r="P1578"/>
  <c r="Q1574"/>
  <c r="P1574"/>
  <c r="Q1570"/>
  <c r="P1570"/>
  <c r="Q1566"/>
  <c r="P1566"/>
  <c r="Q1562"/>
  <c r="P1562"/>
  <c r="Q1558"/>
  <c r="P1558"/>
  <c r="Q1554"/>
  <c r="P1554"/>
  <c r="Q1550"/>
  <c r="P1550"/>
  <c r="Q1546"/>
  <c r="P1546"/>
  <c r="Q1542"/>
  <c r="P1542"/>
  <c r="Q1538"/>
  <c r="P1538"/>
  <c r="Q1534"/>
  <c r="P1534"/>
  <c r="Q1530"/>
  <c r="P1530"/>
  <c r="Q1526"/>
  <c r="P1526"/>
  <c r="Q1522"/>
  <c r="P1522"/>
  <c r="Q1518"/>
  <c r="P1518"/>
  <c r="Q1514"/>
  <c r="P1514"/>
  <c r="Q1510"/>
  <c r="P1510"/>
  <c r="Q1506"/>
  <c r="P1506"/>
  <c r="Q1502"/>
  <c r="P1502"/>
  <c r="Q1498"/>
  <c r="P1498"/>
  <c r="Q1494"/>
  <c r="P1494"/>
  <c r="Q1490"/>
  <c r="P1490"/>
  <c r="Q1486"/>
  <c r="P1486"/>
  <c r="Q1482"/>
  <c r="P1482"/>
  <c r="Q1478"/>
  <c r="P1478"/>
  <c r="Q1474"/>
  <c r="P1474"/>
  <c r="Q1470"/>
  <c r="P1470"/>
  <c r="Q1466"/>
  <c r="P1466"/>
  <c r="Q1462"/>
  <c r="P1462"/>
  <c r="Q1458"/>
  <c r="P1458"/>
  <c r="Q1454"/>
  <c r="P1454"/>
  <c r="Q1450"/>
  <c r="P1450"/>
  <c r="Q1446"/>
  <c r="P1446"/>
  <c r="Q1442"/>
  <c r="P1442"/>
  <c r="Q1438"/>
  <c r="P1438"/>
  <c r="Q1434"/>
  <c r="P1434"/>
  <c r="Q1430"/>
  <c r="P1430"/>
  <c r="Q1426"/>
  <c r="P1426"/>
  <c r="Q1422"/>
  <c r="P1422"/>
  <c r="Q1418"/>
  <c r="P1418"/>
  <c r="Q1414"/>
  <c r="P1414"/>
  <c r="Q1410"/>
  <c r="P1410"/>
  <c r="Q1406"/>
  <c r="P1406"/>
  <c r="Q1402"/>
  <c r="P1402"/>
  <c r="Q1398"/>
  <c r="P1398"/>
  <c r="Q1394"/>
  <c r="P1394"/>
  <c r="Q1390"/>
  <c r="P1390"/>
  <c r="Q1683"/>
  <c r="P1683"/>
  <c r="Q1667"/>
  <c r="P1667"/>
  <c r="Q1631"/>
  <c r="P1631"/>
  <c r="Q1619"/>
  <c r="P1619"/>
  <c r="Q1607"/>
  <c r="P1607"/>
  <c r="Q1591"/>
  <c r="P1591"/>
  <c r="Q1563"/>
  <c r="P1563"/>
  <c r="Q1547"/>
  <c r="P1547"/>
  <c r="Q1531"/>
  <c r="P1531"/>
  <c r="Q1519"/>
  <c r="P1519"/>
  <c r="Q1515"/>
  <c r="P1515"/>
  <c r="Q1511"/>
  <c r="P1511"/>
  <c r="Q1507"/>
  <c r="P1507"/>
  <c r="Q1503"/>
  <c r="P1503"/>
  <c r="Q1499"/>
  <c r="P1499"/>
  <c r="Q1495"/>
  <c r="P1495"/>
  <c r="Q1491"/>
  <c r="P1491"/>
  <c r="Q1487"/>
  <c r="P1487"/>
  <c r="Q1483"/>
  <c r="P1483"/>
  <c r="Q1479"/>
  <c r="P1479"/>
  <c r="Q1475"/>
  <c r="P1475"/>
  <c r="Q1471"/>
  <c r="P1471"/>
  <c r="Q1467"/>
  <c r="P1467"/>
  <c r="Q1463"/>
  <c r="P1463"/>
  <c r="Q1459"/>
  <c r="P1459"/>
  <c r="Q1455"/>
  <c r="P1455"/>
  <c r="Q1451"/>
  <c r="P1451"/>
  <c r="Q1447"/>
  <c r="P1447"/>
  <c r="Q1443"/>
  <c r="P1443"/>
  <c r="Q1439"/>
  <c r="P1439"/>
  <c r="Q1435"/>
  <c r="P1435"/>
  <c r="Q1431"/>
  <c r="P1431"/>
  <c r="Q1427"/>
  <c r="P1427"/>
  <c r="Q1423"/>
  <c r="P1423"/>
  <c r="Q1419"/>
  <c r="P1419"/>
  <c r="Q1415"/>
  <c r="P1415"/>
  <c r="Q1411"/>
  <c r="P1411"/>
  <c r="Q1407"/>
  <c r="P1407"/>
  <c r="Q1403"/>
  <c r="P1403"/>
  <c r="Q1399"/>
  <c r="P1399"/>
  <c r="Q1395"/>
  <c r="P1395"/>
  <c r="Q1391"/>
  <c r="P1391"/>
  <c r="Q1387"/>
  <c r="P1387"/>
  <c r="Q1383"/>
  <c r="P1383"/>
  <c r="Q1379"/>
  <c r="P1379"/>
  <c r="Q1375"/>
  <c r="P1375"/>
  <c r="Q1371"/>
  <c r="P1371"/>
  <c r="Q1367"/>
  <c r="P1367"/>
  <c r="Q1363"/>
  <c r="P1363"/>
  <c r="Q1359"/>
  <c r="P1359"/>
  <c r="Q1355"/>
  <c r="P1355"/>
  <c r="Q1351"/>
  <c r="P1351"/>
  <c r="Q1347"/>
  <c r="P1347"/>
  <c r="Q1343"/>
  <c r="P1343"/>
  <c r="Q1339"/>
  <c r="P1339"/>
  <c r="Q1335"/>
  <c r="P1335"/>
  <c r="Q1331"/>
  <c r="P1331"/>
  <c r="Q1327"/>
  <c r="P1327"/>
  <c r="Q1323"/>
  <c r="P1323"/>
  <c r="Q1319"/>
  <c r="P1319"/>
  <c r="Q1315"/>
  <c r="P1315"/>
  <c r="Q1311"/>
  <c r="P1311"/>
  <c r="Q1307"/>
  <c r="P1307"/>
  <c r="Q1303"/>
  <c r="P1303"/>
  <c r="Q1299"/>
  <c r="P1299"/>
  <c r="Q1295"/>
  <c r="P1295"/>
  <c r="Q1291"/>
  <c r="P1291"/>
  <c r="Q1287"/>
  <c r="P1287"/>
  <c r="Q1283"/>
  <c r="P1283"/>
  <c r="Q1279"/>
  <c r="P1279"/>
  <c r="Q1275"/>
  <c r="P1275"/>
  <c r="Q1271"/>
  <c r="P1271"/>
  <c r="Q1267"/>
  <c r="P1267"/>
  <c r="Q1263"/>
  <c r="P1263"/>
  <c r="Q1259"/>
  <c r="P1259"/>
  <c r="Q1255"/>
  <c r="P1255"/>
  <c r="Q1251"/>
  <c r="P1251"/>
  <c r="Q1247"/>
  <c r="P1247"/>
  <c r="Q1243"/>
  <c r="P1243"/>
  <c r="Q1239"/>
  <c r="P1239"/>
  <c r="Q1235"/>
  <c r="P1235"/>
  <c r="Q1231"/>
  <c r="P1231"/>
  <c r="Q1227"/>
  <c r="P1227"/>
  <c r="Q1223"/>
  <c r="P1223"/>
  <c r="Q1219"/>
  <c r="P1219"/>
  <c r="Q1215"/>
  <c r="P1215"/>
  <c r="Q1211"/>
  <c r="P1211"/>
  <c r="Q1207"/>
  <c r="P1207"/>
  <c r="Q1203"/>
  <c r="P1203"/>
  <c r="Q1199"/>
  <c r="P1199"/>
  <c r="Q1195"/>
  <c r="P1195"/>
  <c r="Q1191"/>
  <c r="P1191"/>
  <c r="Q1187"/>
  <c r="P1187"/>
  <c r="Q1183"/>
  <c r="P1183"/>
  <c r="Q1179"/>
  <c r="P1179"/>
  <c r="Q1175"/>
  <c r="P1175"/>
  <c r="Q1171"/>
  <c r="P1171"/>
  <c r="Q1167"/>
  <c r="P1167"/>
  <c r="Q1163"/>
  <c r="P1163"/>
  <c r="Q1695"/>
  <c r="P1695"/>
  <c r="Q1663"/>
  <c r="P1663"/>
  <c r="Q1659"/>
  <c r="P1659"/>
  <c r="Q1643"/>
  <c r="P1643"/>
  <c r="Q1623"/>
  <c r="P1623"/>
  <c r="Q1603"/>
  <c r="P1603"/>
  <c r="Q1595"/>
  <c r="P1595"/>
  <c r="Q1539"/>
  <c r="P1539"/>
  <c r="Q1523"/>
  <c r="P1523"/>
  <c r="Q1692"/>
  <c r="P1692"/>
  <c r="Q1676"/>
  <c r="P1676"/>
  <c r="Q1672"/>
  <c r="P1672"/>
  <c r="Q1668"/>
  <c r="P1668"/>
  <c r="Q1656"/>
  <c r="P1656"/>
  <c r="Q1628"/>
  <c r="P1628"/>
  <c r="Q1620"/>
  <c r="P1620"/>
  <c r="Q1616"/>
  <c r="P1616"/>
  <c r="Q1608"/>
  <c r="P1608"/>
  <c r="Q1596"/>
  <c r="P1596"/>
  <c r="Q1588"/>
  <c r="P1588"/>
  <c r="Q1584"/>
  <c r="P1584"/>
  <c r="Q1159"/>
  <c r="P1159"/>
  <c r="Q1155"/>
  <c r="P1155"/>
  <c r="Q1151"/>
  <c r="P1151"/>
  <c r="Q1147"/>
  <c r="P1147"/>
  <c r="Q1143"/>
  <c r="P1143"/>
  <c r="Q1139"/>
  <c r="P1139"/>
  <c r="Q1135"/>
  <c r="P1135"/>
  <c r="Q1131"/>
  <c r="P1131"/>
  <c r="Q1127"/>
  <c r="P1127"/>
  <c r="Q1123"/>
  <c r="P1123"/>
  <c r="Q1119"/>
  <c r="P1119"/>
  <c r="Q1115"/>
  <c r="P1115"/>
  <c r="Q1111"/>
  <c r="P1111"/>
  <c r="Q1107"/>
  <c r="P1107"/>
  <c r="Q1103"/>
  <c r="P1103"/>
  <c r="Q1099"/>
  <c r="P1099"/>
  <c r="Q1095"/>
  <c r="P1095"/>
  <c r="Q1091"/>
  <c r="P1091"/>
  <c r="Q1087"/>
  <c r="P1087"/>
  <c r="Q1083"/>
  <c r="P1083"/>
  <c r="Q1079"/>
  <c r="P1079"/>
  <c r="Q1075"/>
  <c r="P1075"/>
  <c r="Q1071"/>
  <c r="P1071"/>
  <c r="Q1067"/>
  <c r="P1067"/>
  <c r="Q1063"/>
  <c r="P1063"/>
  <c r="Q1059"/>
  <c r="P1059"/>
  <c r="Q1055"/>
  <c r="P1055"/>
  <c r="Q1051"/>
  <c r="P1051"/>
  <c r="Q1047"/>
  <c r="P1047"/>
  <c r="Q1043"/>
  <c r="P1043"/>
  <c r="Q1039"/>
  <c r="P1039"/>
  <c r="Q1035"/>
  <c r="P1035"/>
  <c r="Q1031"/>
  <c r="P1031"/>
  <c r="Q1027"/>
  <c r="P1027"/>
  <c r="Q1023"/>
  <c r="P1023"/>
  <c r="Q1019"/>
  <c r="P1019"/>
  <c r="Q1015"/>
  <c r="P1015"/>
  <c r="Q1011"/>
  <c r="P1011"/>
  <c r="Q1007"/>
  <c r="P1007"/>
  <c r="Q1003"/>
  <c r="P1003"/>
  <c r="Q999"/>
  <c r="P999"/>
  <c r="Q995"/>
  <c r="P995"/>
  <c r="Q991"/>
  <c r="P991"/>
  <c r="Q987"/>
  <c r="P987"/>
  <c r="Q983"/>
  <c r="P983"/>
  <c r="Q979"/>
  <c r="P979"/>
  <c r="Q975"/>
  <c r="P975"/>
  <c r="Q971"/>
  <c r="P971"/>
  <c r="Q967"/>
  <c r="P967"/>
  <c r="Q963"/>
  <c r="P963"/>
  <c r="Q959"/>
  <c r="P959"/>
  <c r="Q955"/>
  <c r="P955"/>
  <c r="Q951"/>
  <c r="P951"/>
  <c r="Q947"/>
  <c r="P947"/>
  <c r="Q943"/>
  <c r="P943"/>
  <c r="Q939"/>
  <c r="P939"/>
  <c r="Q935"/>
  <c r="P935"/>
  <c r="Q931"/>
  <c r="P931"/>
  <c r="Q927"/>
  <c r="P927"/>
  <c r="Q923"/>
  <c r="P923"/>
  <c r="Q919"/>
  <c r="P919"/>
  <c r="Q915"/>
  <c r="P915"/>
  <c r="Q911"/>
  <c r="P911"/>
  <c r="Q907"/>
  <c r="P907"/>
  <c r="Q903"/>
  <c r="P903"/>
  <c r="Q899"/>
  <c r="P899"/>
  <c r="Q895"/>
  <c r="P895"/>
  <c r="Q891"/>
  <c r="P891"/>
  <c r="Q887"/>
  <c r="P887"/>
  <c r="Q883"/>
  <c r="P883"/>
  <c r="Q879"/>
  <c r="P879"/>
  <c r="Q875"/>
  <c r="P875"/>
  <c r="Q871"/>
  <c r="P871"/>
  <c r="Q867"/>
  <c r="P867"/>
  <c r="Q863"/>
  <c r="P863"/>
  <c r="Q859"/>
  <c r="P859"/>
  <c r="Q855"/>
  <c r="P855"/>
  <c r="Q851"/>
  <c r="P851"/>
  <c r="Q847"/>
  <c r="P847"/>
  <c r="Q843"/>
  <c r="P843"/>
  <c r="Q839"/>
  <c r="P839"/>
  <c r="Q835"/>
  <c r="P835"/>
  <c r="Q831"/>
  <c r="P831"/>
  <c r="Q827"/>
  <c r="P827"/>
  <c r="Q823"/>
  <c r="P823"/>
  <c r="Q819"/>
  <c r="P819"/>
  <c r="Q815"/>
  <c r="P815"/>
  <c r="Q811"/>
  <c r="P811"/>
  <c r="Q807"/>
  <c r="P807"/>
  <c r="Q803"/>
  <c r="P803"/>
  <c r="Q799"/>
  <c r="P799"/>
  <c r="Q795"/>
  <c r="P795"/>
  <c r="Q791"/>
  <c r="P791"/>
  <c r="Q787"/>
  <c r="P787"/>
  <c r="Q783"/>
  <c r="P783"/>
  <c r="Q779"/>
  <c r="P779"/>
  <c r="Q775"/>
  <c r="P775"/>
  <c r="Q771"/>
  <c r="P771"/>
  <c r="Q767"/>
  <c r="P767"/>
  <c r="Q763"/>
  <c r="P763"/>
  <c r="Q759"/>
  <c r="P759"/>
  <c r="Q755"/>
  <c r="P755"/>
  <c r="Q751"/>
  <c r="P751"/>
  <c r="Q747"/>
  <c r="P747"/>
  <c r="Q743"/>
  <c r="P743"/>
  <c r="Q739"/>
  <c r="P739"/>
  <c r="Q735"/>
  <c r="P735"/>
  <c r="Q731"/>
  <c r="P731"/>
  <c r="Q727"/>
  <c r="P727"/>
  <c r="Q723"/>
  <c r="P723"/>
  <c r="Q719"/>
  <c r="P719"/>
  <c r="Q715"/>
  <c r="P715"/>
  <c r="Q711"/>
  <c r="P711"/>
  <c r="Q707"/>
  <c r="P707"/>
  <c r="Q703"/>
  <c r="P703"/>
  <c r="Q699"/>
  <c r="P699"/>
  <c r="Q695"/>
  <c r="P695"/>
  <c r="Q691"/>
  <c r="P691"/>
  <c r="Q687"/>
  <c r="P687"/>
  <c r="Q683"/>
  <c r="P683"/>
  <c r="Q679"/>
  <c r="P679"/>
  <c r="Q675"/>
  <c r="P675"/>
  <c r="Q671"/>
  <c r="P671"/>
  <c r="Q667"/>
  <c r="P667"/>
  <c r="Q663"/>
  <c r="P663"/>
  <c r="Q1052"/>
  <c r="P1052"/>
  <c r="Q1048"/>
  <c r="P1048"/>
  <c r="Q1044"/>
  <c r="P1044"/>
  <c r="Q1040"/>
  <c r="P1040"/>
  <c r="Q1036"/>
  <c r="P1036"/>
  <c r="Q1032"/>
  <c r="P1032"/>
  <c r="Q1028"/>
  <c r="P1028"/>
  <c r="Q1024"/>
  <c r="P1024"/>
  <c r="Q1020"/>
  <c r="P1020"/>
  <c r="Q1016"/>
  <c r="P1016"/>
  <c r="Q1012"/>
  <c r="P1012"/>
  <c r="Q1008"/>
  <c r="P1008"/>
  <c r="Q1004"/>
  <c r="P1004"/>
  <c r="Q1000"/>
  <c r="P1000"/>
  <c r="Q996"/>
  <c r="P996"/>
  <c r="Q992"/>
  <c r="P992"/>
  <c r="Q988"/>
  <c r="P988"/>
  <c r="Q984"/>
  <c r="P984"/>
  <c r="Q980"/>
  <c r="P980"/>
  <c r="Q976"/>
  <c r="P976"/>
  <c r="Q972"/>
  <c r="P972"/>
  <c r="Q968"/>
  <c r="P968"/>
  <c r="Q964"/>
  <c r="P964"/>
  <c r="Q960"/>
  <c r="P960"/>
  <c r="Q956"/>
  <c r="P956"/>
  <c r="Q952"/>
  <c r="P952"/>
  <c r="Q948"/>
  <c r="P948"/>
  <c r="Q944"/>
  <c r="P944"/>
  <c r="Q940"/>
  <c r="P940"/>
  <c r="Q936"/>
  <c r="P936"/>
  <c r="Q932"/>
  <c r="P932"/>
  <c r="Q928"/>
  <c r="P928"/>
  <c r="Q924"/>
  <c r="P924"/>
  <c r="Q920"/>
  <c r="P920"/>
  <c r="Q916"/>
  <c r="P916"/>
  <c r="Q912"/>
  <c r="P912"/>
  <c r="Q908"/>
  <c r="P908"/>
  <c r="Q904"/>
  <c r="P904"/>
  <c r="Q900"/>
  <c r="P900"/>
  <c r="Q896"/>
  <c r="P896"/>
  <c r="Q892"/>
  <c r="P892"/>
  <c r="Q888"/>
  <c r="P888"/>
  <c r="Q884"/>
  <c r="P884"/>
  <c r="Q880"/>
  <c r="P880"/>
  <c r="Q876"/>
  <c r="P876"/>
  <c r="Q872"/>
  <c r="P872"/>
  <c r="Q868"/>
  <c r="P868"/>
  <c r="Q864"/>
  <c r="P864"/>
  <c r="Q860"/>
  <c r="P860"/>
  <c r="Q856"/>
  <c r="P856"/>
  <c r="Q852"/>
  <c r="P852"/>
  <c r="Q848"/>
  <c r="P848"/>
  <c r="Q844"/>
  <c r="P844"/>
  <c r="Q840"/>
  <c r="P840"/>
  <c r="Q836"/>
  <c r="P836"/>
  <c r="Q832"/>
  <c r="P832"/>
  <c r="Q828"/>
  <c r="P828"/>
  <c r="Q824"/>
  <c r="P824"/>
  <c r="Q820"/>
  <c r="P820"/>
  <c r="Q816"/>
  <c r="P816"/>
  <c r="Q812"/>
  <c r="P812"/>
  <c r="Q808"/>
  <c r="P808"/>
  <c r="Q804"/>
  <c r="P804"/>
  <c r="Q800"/>
  <c r="P800"/>
  <c r="Q796"/>
  <c r="P796"/>
  <c r="Q792"/>
  <c r="P792"/>
  <c r="Q788"/>
  <c r="P788"/>
  <c r="Q784"/>
  <c r="P784"/>
  <c r="Q780"/>
  <c r="P780"/>
  <c r="Q776"/>
  <c r="P776"/>
  <c r="Q772"/>
  <c r="P772"/>
  <c r="Q768"/>
  <c r="P768"/>
  <c r="Q764"/>
  <c r="P764"/>
  <c r="Q760"/>
  <c r="P760"/>
  <c r="Q756"/>
  <c r="P756"/>
  <c r="Q752"/>
  <c r="P752"/>
  <c r="Q748"/>
  <c r="P748"/>
  <c r="Q744"/>
  <c r="P744"/>
  <c r="Q740"/>
  <c r="P740"/>
  <c r="Q736"/>
  <c r="P736"/>
  <c r="Q732"/>
  <c r="P732"/>
  <c r="Q728"/>
  <c r="P728"/>
  <c r="Q724"/>
  <c r="P724"/>
  <c r="Q720"/>
  <c r="P720"/>
  <c r="Q716"/>
  <c r="P716"/>
  <c r="Q712"/>
  <c r="P712"/>
  <c r="Q708"/>
  <c r="P708"/>
  <c r="Q704"/>
  <c r="P704"/>
  <c r="Q700"/>
  <c r="P700"/>
  <c r="Q696"/>
  <c r="P696"/>
  <c r="Q692"/>
  <c r="P692"/>
  <c r="Q688"/>
  <c r="P688"/>
  <c r="Q684"/>
  <c r="P684"/>
  <c r="Q680"/>
  <c r="P680"/>
  <c r="Q676"/>
  <c r="P676"/>
  <c r="Q672"/>
  <c r="P672"/>
  <c r="Q668"/>
  <c r="P668"/>
  <c r="Q664"/>
  <c r="P664"/>
  <c r="Q1580"/>
  <c r="Q1576"/>
  <c r="Q1572"/>
  <c r="Q1568"/>
  <c r="Q1564"/>
  <c r="Q1560"/>
  <c r="Q1556"/>
  <c r="Q1552"/>
  <c r="Q1548"/>
  <c r="Q1544"/>
  <c r="Q1540"/>
  <c r="Q1536"/>
  <c r="Q1532"/>
  <c r="Q1528"/>
  <c r="Q1524"/>
  <c r="Q1520"/>
  <c r="Q1516"/>
  <c r="Q1512"/>
  <c r="Q1508"/>
  <c r="Q1504"/>
  <c r="Q1500"/>
  <c r="Q1496"/>
  <c r="Q1492"/>
  <c r="Q1488"/>
  <c r="Q1484"/>
  <c r="Q1480"/>
  <c r="Q1476"/>
  <c r="Q1472"/>
  <c r="Q1468"/>
  <c r="Q1464"/>
  <c r="Q1460"/>
  <c r="Q1456"/>
  <c r="Q1452"/>
  <c r="Q1448"/>
  <c r="Q1444"/>
  <c r="Q1440"/>
  <c r="Q1436"/>
  <c r="Q1432"/>
  <c r="Q1428"/>
  <c r="Q1424"/>
  <c r="Q1420"/>
  <c r="Q1416"/>
  <c r="Q1412"/>
  <c r="Q1408"/>
  <c r="Q1404"/>
  <c r="Q1400"/>
  <c r="Q1396"/>
  <c r="Q1392"/>
  <c r="Q1388"/>
  <c r="Q1384"/>
  <c r="Q1380"/>
  <c r="Q1376"/>
  <c r="Q1372"/>
  <c r="Q1368"/>
  <c r="Q1364"/>
  <c r="Q1360"/>
  <c r="Q1356"/>
  <c r="Q1352"/>
  <c r="Q1348"/>
  <c r="Q1344"/>
  <c r="Q1340"/>
  <c r="Q1336"/>
  <c r="Q1332"/>
  <c r="Q1328"/>
  <c r="Q1324"/>
  <c r="Q1320"/>
  <c r="Q1316"/>
  <c r="Q1312"/>
  <c r="Q1308"/>
  <c r="Q1304"/>
  <c r="Q1300"/>
  <c r="Q1296"/>
  <c r="Q1292"/>
  <c r="Q1288"/>
  <c r="Q1284"/>
  <c r="Q1280"/>
  <c r="Q1276"/>
  <c r="Q1272"/>
  <c r="Q1268"/>
  <c r="Q1264"/>
  <c r="Q1260"/>
  <c r="Q1256"/>
  <c r="Q1252"/>
  <c r="Q1248"/>
  <c r="Q1244"/>
  <c r="Q1240"/>
  <c r="Q1236"/>
  <c r="Q1232"/>
  <c r="Q1228"/>
  <c r="Q1224"/>
  <c r="Q1220"/>
  <c r="Q1216"/>
  <c r="Q1212"/>
  <c r="Q1208"/>
  <c r="Q1204"/>
  <c r="Q1200"/>
  <c r="Q1196"/>
  <c r="Q1192"/>
  <c r="Q1188"/>
  <c r="Q1184"/>
  <c r="Q1180"/>
  <c r="Q1176"/>
  <c r="Q1172"/>
  <c r="Q1168"/>
  <c r="Q1164"/>
  <c r="Q1160"/>
  <c r="Q1156"/>
  <c r="Q1152"/>
  <c r="Q1148"/>
  <c r="Q1144"/>
  <c r="Q1140"/>
  <c r="Q1136"/>
  <c r="Q1132"/>
  <c r="Q1128"/>
  <c r="Q1124"/>
  <c r="Q1120"/>
  <c r="Q1116"/>
  <c r="Q1112"/>
  <c r="Q1108"/>
  <c r="Q1104"/>
  <c r="Q1100"/>
  <c r="Q1096"/>
  <c r="Q1092"/>
  <c r="Q1088"/>
  <c r="Q1084"/>
  <c r="Q1080"/>
  <c r="Q1076"/>
  <c r="Q1072"/>
  <c r="Q1068"/>
  <c r="Q1064"/>
  <c r="Q1060"/>
  <c r="Q1056"/>
  <c r="P660"/>
  <c r="P656"/>
  <c r="P652"/>
  <c r="P648"/>
  <c r="P644"/>
  <c r="P640"/>
  <c r="P636"/>
  <c r="P632"/>
  <c r="P628"/>
  <c r="P624"/>
  <c r="P620"/>
  <c r="P616"/>
  <c r="P612"/>
  <c r="P608"/>
  <c r="P604"/>
  <c r="P600"/>
  <c r="P596"/>
  <c r="P592"/>
  <c r="P588"/>
  <c r="P584"/>
  <c r="P580"/>
  <c r="P576"/>
  <c r="P572"/>
  <c r="P568"/>
  <c r="P564"/>
  <c r="P560"/>
  <c r="P556"/>
  <c r="P552"/>
  <c r="P548"/>
  <c r="P544"/>
  <c r="P540"/>
  <c r="P536"/>
  <c r="P532"/>
  <c r="P528"/>
  <c r="P524"/>
  <c r="P516"/>
  <c r="P1386"/>
  <c r="P1378"/>
  <c r="P1370"/>
  <c r="P1362"/>
  <c r="P1354"/>
  <c r="P1346"/>
  <c r="P1338"/>
  <c r="P1330"/>
  <c r="P1322"/>
  <c r="P1314"/>
  <c r="P1306"/>
  <c r="P1298"/>
  <c r="P1290"/>
  <c r="P1282"/>
  <c r="P1274"/>
  <c r="P1266"/>
  <c r="P1258"/>
  <c r="P1250"/>
  <c r="P1242"/>
  <c r="P1234"/>
  <c r="P1226"/>
  <c r="P1218"/>
  <c r="P1210"/>
  <c r="P1202"/>
  <c r="P1194"/>
  <c r="P1186"/>
  <c r="P1178"/>
  <c r="P1170"/>
  <c r="P1162"/>
  <c r="P1154"/>
  <c r="P1146"/>
  <c r="P1138"/>
  <c r="P1130"/>
  <c r="P1122"/>
  <c r="P1114"/>
  <c r="P1106"/>
  <c r="P1098"/>
  <c r="P1090"/>
  <c r="P1082"/>
  <c r="P1074"/>
  <c r="P1066"/>
  <c r="P1058"/>
  <c r="Q1533"/>
  <c r="P1533"/>
  <c r="Q1529"/>
  <c r="P1529"/>
  <c r="Q1525"/>
  <c r="P1525"/>
  <c r="Q1521"/>
  <c r="P1521"/>
  <c r="Q1517"/>
  <c r="P1517"/>
  <c r="Q1513"/>
  <c r="P1513"/>
  <c r="Q1509"/>
  <c r="P1509"/>
  <c r="Q1505"/>
  <c r="P1505"/>
  <c r="Q1501"/>
  <c r="P1501"/>
  <c r="Q1497"/>
  <c r="P1497"/>
  <c r="Q1493"/>
  <c r="P1493"/>
  <c r="Q1489"/>
  <c r="P1489"/>
  <c r="Q1485"/>
  <c r="P1485"/>
  <c r="Q1481"/>
  <c r="P1481"/>
  <c r="Q1477"/>
  <c r="P1477"/>
  <c r="Q1473"/>
  <c r="P1473"/>
  <c r="Q1469"/>
  <c r="P1469"/>
  <c r="Q1465"/>
  <c r="P1465"/>
  <c r="Q1461"/>
  <c r="P1461"/>
  <c r="Q1457"/>
  <c r="P1457"/>
  <c r="Q1453"/>
  <c r="P1453"/>
  <c r="Q1449"/>
  <c r="P1449"/>
  <c r="Q1445"/>
  <c r="P1445"/>
  <c r="Q1441"/>
  <c r="P1441"/>
  <c r="Q1437"/>
  <c r="P1437"/>
  <c r="Q1433"/>
  <c r="P1433"/>
  <c r="Q1429"/>
  <c r="P1429"/>
  <c r="Q1425"/>
  <c r="P1425"/>
  <c r="Q1421"/>
  <c r="P1421"/>
  <c r="Q1417"/>
  <c r="P1417"/>
  <c r="Q1413"/>
  <c r="P1413"/>
  <c r="Q1409"/>
  <c r="P1409"/>
  <c r="Q1405"/>
  <c r="P1405"/>
  <c r="Q1401"/>
  <c r="P1401"/>
  <c r="Q1397"/>
  <c r="P1397"/>
  <c r="Q1393"/>
  <c r="P1393"/>
  <c r="Q1389"/>
  <c r="P1389"/>
  <c r="Q1385"/>
  <c r="P1385"/>
  <c r="Q1381"/>
  <c r="P1381"/>
  <c r="Q1377"/>
  <c r="P1377"/>
  <c r="Q1373"/>
  <c r="P1373"/>
  <c r="Q1369"/>
  <c r="P1369"/>
  <c r="Q1365"/>
  <c r="P1365"/>
  <c r="Q1361"/>
  <c r="P1361"/>
  <c r="Q1357"/>
  <c r="P1357"/>
  <c r="Q1353"/>
  <c r="P1353"/>
  <c r="Q1349"/>
  <c r="P1349"/>
  <c r="Q1345"/>
  <c r="P1345"/>
  <c r="Q1341"/>
  <c r="P1341"/>
  <c r="Q1337"/>
  <c r="P1337"/>
  <c r="Q1333"/>
  <c r="P1333"/>
  <c r="Q1329"/>
  <c r="P1329"/>
  <c r="Q1325"/>
  <c r="P1325"/>
  <c r="Q1321"/>
  <c r="P1321"/>
  <c r="Q1317"/>
  <c r="P1317"/>
  <c r="Q1313"/>
  <c r="P1313"/>
  <c r="Q1309"/>
  <c r="P1309"/>
  <c r="Q1305"/>
  <c r="P1305"/>
  <c r="Q1301"/>
  <c r="P1301"/>
  <c r="Q1297"/>
  <c r="P1297"/>
  <c r="Q1293"/>
  <c r="P1293"/>
  <c r="Q1289"/>
  <c r="P1289"/>
  <c r="Q1285"/>
  <c r="P1285"/>
  <c r="Q1281"/>
  <c r="P1281"/>
  <c r="Q1277"/>
  <c r="P1277"/>
  <c r="Q1273"/>
  <c r="P1273"/>
  <c r="Q1269"/>
  <c r="P1269"/>
  <c r="Q1265"/>
  <c r="P1265"/>
  <c r="Q1261"/>
  <c r="P1261"/>
  <c r="Q1257"/>
  <c r="P1257"/>
  <c r="Q1253"/>
  <c r="P1253"/>
  <c r="Q1249"/>
  <c r="P1249"/>
  <c r="Q1245"/>
  <c r="P1245"/>
  <c r="Q1241"/>
  <c r="P1241"/>
  <c r="Q1237"/>
  <c r="P1237"/>
  <c r="Q1233"/>
  <c r="P1233"/>
  <c r="Q1229"/>
  <c r="P1229"/>
  <c r="Q1225"/>
  <c r="P1225"/>
  <c r="Q1221"/>
  <c r="P1221"/>
  <c r="Q1217"/>
  <c r="P1217"/>
  <c r="Q1213"/>
  <c r="P1213"/>
  <c r="Q1209"/>
  <c r="P1209"/>
  <c r="Q1205"/>
  <c r="P1205"/>
  <c r="Q1201"/>
  <c r="P1201"/>
  <c r="Q1197"/>
  <c r="P1197"/>
  <c r="Q1193"/>
  <c r="P1193"/>
  <c r="Q1189"/>
  <c r="P1189"/>
  <c r="Q1185"/>
  <c r="P1185"/>
  <c r="Q1181"/>
  <c r="P1181"/>
  <c r="Q1177"/>
  <c r="P1177"/>
  <c r="Q1173"/>
  <c r="P1173"/>
  <c r="Q1169"/>
  <c r="P1169"/>
  <c r="Q1165"/>
  <c r="P1165"/>
  <c r="Q1161"/>
  <c r="P1161"/>
  <c r="Q1157"/>
  <c r="P1157"/>
  <c r="Q1153"/>
  <c r="P1153"/>
  <c r="Q1149"/>
  <c r="P1149"/>
  <c r="Q1145"/>
  <c r="P1145"/>
  <c r="Q1141"/>
  <c r="P1141"/>
  <c r="Q1137"/>
  <c r="P1137"/>
  <c r="Q1133"/>
  <c r="P1133"/>
  <c r="Q1129"/>
  <c r="P1129"/>
  <c r="Q1125"/>
  <c r="P1125"/>
  <c r="Q1121"/>
  <c r="P1121"/>
  <c r="Q1117"/>
  <c r="P1117"/>
  <c r="Q1113"/>
  <c r="P1113"/>
  <c r="Q1109"/>
  <c r="P1109"/>
  <c r="Q1105"/>
  <c r="P1105"/>
  <c r="Q1101"/>
  <c r="P1101"/>
  <c r="Q1097"/>
  <c r="P1097"/>
  <c r="Q1093"/>
  <c r="P1093"/>
  <c r="Q1089"/>
  <c r="P1089"/>
  <c r="Q1085"/>
  <c r="P1085"/>
  <c r="Q1081"/>
  <c r="P1081"/>
  <c r="Q1077"/>
  <c r="P1077"/>
  <c r="Q1073"/>
  <c r="P1073"/>
  <c r="Q1069"/>
  <c r="P1069"/>
  <c r="Q1065"/>
  <c r="P1065"/>
  <c r="Q1061"/>
  <c r="P1061"/>
  <c r="Q1057"/>
  <c r="P1057"/>
  <c r="Q1053"/>
  <c r="P1053"/>
  <c r="Q1049"/>
  <c r="P1049"/>
  <c r="Q1045"/>
  <c r="P1045"/>
  <c r="Q1041"/>
  <c r="P1041"/>
  <c r="Q1037"/>
  <c r="P1037"/>
  <c r="Q1033"/>
  <c r="P1033"/>
  <c r="Q1029"/>
  <c r="P1029"/>
  <c r="Q1025"/>
  <c r="P1025"/>
  <c r="Q1021"/>
  <c r="P1021"/>
  <c r="Q1017"/>
  <c r="P1017"/>
  <c r="Q1013"/>
  <c r="P1013"/>
  <c r="Q1009"/>
  <c r="P1009"/>
  <c r="Q1005"/>
  <c r="P1005"/>
  <c r="Q1001"/>
  <c r="P1001"/>
  <c r="Q997"/>
  <c r="P997"/>
  <c r="Q993"/>
  <c r="P993"/>
  <c r="Q989"/>
  <c r="P989"/>
  <c r="Q985"/>
  <c r="P985"/>
  <c r="Q981"/>
  <c r="P981"/>
  <c r="Q977"/>
  <c r="P977"/>
  <c r="Q973"/>
  <c r="P973"/>
  <c r="Q969"/>
  <c r="P969"/>
  <c r="Q965"/>
  <c r="P965"/>
  <c r="Q961"/>
  <c r="P961"/>
  <c r="Q957"/>
  <c r="P957"/>
  <c r="Q953"/>
  <c r="P953"/>
  <c r="Q949"/>
  <c r="P949"/>
  <c r="Q945"/>
  <c r="P945"/>
  <c r="Q941"/>
  <c r="P941"/>
  <c r="Q937"/>
  <c r="P937"/>
  <c r="Q933"/>
  <c r="P933"/>
  <c r="Q929"/>
  <c r="P929"/>
  <c r="Q925"/>
  <c r="P925"/>
  <c r="Q921"/>
  <c r="P921"/>
  <c r="Q917"/>
  <c r="P917"/>
  <c r="Q913"/>
  <c r="P913"/>
  <c r="Q909"/>
  <c r="P909"/>
  <c r="Q905"/>
  <c r="P905"/>
  <c r="Q901"/>
  <c r="P901"/>
  <c r="Q897"/>
  <c r="P897"/>
  <c r="Q893"/>
  <c r="P893"/>
  <c r="Q889"/>
  <c r="P889"/>
  <c r="Q885"/>
  <c r="P885"/>
  <c r="Q881"/>
  <c r="P881"/>
  <c r="Q877"/>
  <c r="P877"/>
  <c r="Q873"/>
  <c r="P873"/>
  <c r="Q869"/>
  <c r="P869"/>
  <c r="Q865"/>
  <c r="P865"/>
  <c r="Q861"/>
  <c r="P861"/>
  <c r="Q857"/>
  <c r="P857"/>
  <c r="Q853"/>
  <c r="P853"/>
  <c r="Q849"/>
  <c r="P849"/>
  <c r="Q845"/>
  <c r="P845"/>
  <c r="Q841"/>
  <c r="P841"/>
  <c r="Q837"/>
  <c r="P837"/>
  <c r="Q833"/>
  <c r="P833"/>
  <c r="Q829"/>
  <c r="P829"/>
  <c r="Q825"/>
  <c r="P825"/>
  <c r="Q821"/>
  <c r="P821"/>
  <c r="Q817"/>
  <c r="P817"/>
  <c r="Q813"/>
  <c r="P813"/>
  <c r="Q809"/>
  <c r="P809"/>
  <c r="Q805"/>
  <c r="P805"/>
  <c r="Q801"/>
  <c r="P801"/>
  <c r="Q797"/>
  <c r="P797"/>
  <c r="Q793"/>
  <c r="P793"/>
  <c r="Q789"/>
  <c r="P789"/>
  <c r="Q785"/>
  <c r="P785"/>
  <c r="Q781"/>
  <c r="P781"/>
  <c r="Q777"/>
  <c r="P777"/>
  <c r="Q773"/>
  <c r="P773"/>
  <c r="Q769"/>
  <c r="P769"/>
  <c r="Q765"/>
  <c r="P765"/>
  <c r="Q761"/>
  <c r="P761"/>
  <c r="Q757"/>
  <c r="P757"/>
  <c r="Q753"/>
  <c r="P753"/>
  <c r="Q749"/>
  <c r="P749"/>
  <c r="Q745"/>
  <c r="P745"/>
  <c r="Q741"/>
  <c r="P741"/>
  <c r="Q737"/>
  <c r="P737"/>
  <c r="Q733"/>
  <c r="P733"/>
  <c r="Q729"/>
  <c r="P729"/>
  <c r="Q725"/>
  <c r="P725"/>
  <c r="Q721"/>
  <c r="P721"/>
  <c r="Q717"/>
  <c r="P717"/>
  <c r="Q713"/>
  <c r="P713"/>
  <c r="Q709"/>
  <c r="P709"/>
  <c r="Q705"/>
  <c r="P705"/>
  <c r="Q701"/>
  <c r="P701"/>
  <c r="Q697"/>
  <c r="P697"/>
  <c r="Q693"/>
  <c r="P693"/>
  <c r="Q689"/>
  <c r="P689"/>
  <c r="Q685"/>
  <c r="P685"/>
  <c r="Q681"/>
  <c r="P681"/>
  <c r="Q677"/>
  <c r="P677"/>
  <c r="Q673"/>
  <c r="P673"/>
  <c r="Q669"/>
  <c r="P669"/>
  <c r="Q665"/>
  <c r="P665"/>
  <c r="Q661"/>
  <c r="P661"/>
  <c r="Q657"/>
  <c r="P657"/>
  <c r="Q653"/>
  <c r="P653"/>
  <c r="Q649"/>
  <c r="P649"/>
  <c r="Q645"/>
  <c r="P645"/>
  <c r="Q641"/>
  <c r="P641"/>
  <c r="Q637"/>
  <c r="P637"/>
  <c r="Q633"/>
  <c r="P633"/>
  <c r="Q629"/>
  <c r="P629"/>
  <c r="Q625"/>
  <c r="P625"/>
  <c r="Q621"/>
  <c r="P621"/>
  <c r="Q617"/>
  <c r="P617"/>
  <c r="Q613"/>
  <c r="P613"/>
  <c r="Q609"/>
  <c r="P609"/>
  <c r="Q605"/>
  <c r="P605"/>
  <c r="Q601"/>
  <c r="P601"/>
  <c r="Q597"/>
  <c r="P597"/>
  <c r="Q593"/>
  <c r="P593"/>
  <c r="Q589"/>
  <c r="P589"/>
  <c r="Q585"/>
  <c r="P585"/>
  <c r="Q581"/>
  <c r="P581"/>
  <c r="Q577"/>
  <c r="P577"/>
  <c r="Q573"/>
  <c r="P573"/>
  <c r="Q569"/>
  <c r="P569"/>
  <c r="Q565"/>
  <c r="P565"/>
  <c r="Q561"/>
  <c r="P561"/>
  <c r="Q557"/>
  <c r="P557"/>
  <c r="Q553"/>
  <c r="P553"/>
  <c r="Q549"/>
  <c r="P549"/>
  <c r="Q545"/>
  <c r="P545"/>
  <c r="Q541"/>
  <c r="P541"/>
  <c r="Q537"/>
  <c r="P537"/>
  <c r="Q533"/>
  <c r="P533"/>
  <c r="Q529"/>
  <c r="P529"/>
  <c r="Q525"/>
  <c r="P525"/>
  <c r="P521"/>
  <c r="Q521"/>
  <c r="P517"/>
  <c r="Q517"/>
  <c r="P513"/>
  <c r="Q513"/>
  <c r="P1580"/>
  <c r="P1572"/>
  <c r="P1564"/>
  <c r="P1556"/>
  <c r="P1548"/>
  <c r="P1540"/>
  <c r="P1532"/>
  <c r="P1524"/>
  <c r="P1516"/>
  <c r="P1508"/>
  <c r="P1500"/>
  <c r="P1492"/>
  <c r="P1484"/>
  <c r="P1476"/>
  <c r="P1468"/>
  <c r="P1460"/>
  <c r="P1452"/>
  <c r="P1444"/>
  <c r="P1436"/>
  <c r="P1428"/>
  <c r="P1420"/>
  <c r="P1412"/>
  <c r="P1404"/>
  <c r="P1396"/>
  <c r="P1388"/>
  <c r="P1380"/>
  <c r="P1372"/>
  <c r="P1364"/>
  <c r="P1356"/>
  <c r="P1348"/>
  <c r="P1340"/>
  <c r="P1332"/>
  <c r="P1324"/>
  <c r="P1316"/>
  <c r="P1308"/>
  <c r="P1300"/>
  <c r="P1292"/>
  <c r="P1284"/>
  <c r="P1276"/>
  <c r="P1268"/>
  <c r="P1260"/>
  <c r="P1252"/>
  <c r="P1244"/>
  <c r="P1236"/>
  <c r="P1228"/>
  <c r="P1220"/>
  <c r="P1212"/>
  <c r="P1204"/>
  <c r="P1196"/>
  <c r="P1188"/>
  <c r="P1180"/>
  <c r="P1172"/>
  <c r="P1164"/>
  <c r="P1156"/>
  <c r="P1148"/>
  <c r="P1140"/>
  <c r="P1132"/>
  <c r="P1124"/>
  <c r="P1116"/>
  <c r="P1108"/>
  <c r="P1100"/>
  <c r="P1092"/>
  <c r="P1084"/>
  <c r="P1076"/>
  <c r="P1068"/>
  <c r="P1060"/>
  <c r="Q1054"/>
  <c r="P1054"/>
  <c r="Q1050"/>
  <c r="P1050"/>
  <c r="Q1046"/>
  <c r="P1046"/>
  <c r="Q1042"/>
  <c r="P1042"/>
  <c r="Q1038"/>
  <c r="P1038"/>
  <c r="Q1034"/>
  <c r="P1034"/>
  <c r="Q1030"/>
  <c r="P1030"/>
  <c r="Q1026"/>
  <c r="P1026"/>
  <c r="Q1022"/>
  <c r="P1022"/>
  <c r="Q1018"/>
  <c r="P1018"/>
  <c r="Q1014"/>
  <c r="P1014"/>
  <c r="Q1010"/>
  <c r="P1010"/>
  <c r="Q1006"/>
  <c r="P1006"/>
  <c r="Q1002"/>
  <c r="P1002"/>
  <c r="Q998"/>
  <c r="P998"/>
  <c r="Q994"/>
  <c r="P994"/>
  <c r="Q990"/>
  <c r="P990"/>
  <c r="Q986"/>
  <c r="P986"/>
  <c r="Q982"/>
  <c r="P982"/>
  <c r="Q978"/>
  <c r="P978"/>
  <c r="Q974"/>
  <c r="P974"/>
  <c r="Q970"/>
  <c r="P970"/>
  <c r="Q966"/>
  <c r="P966"/>
  <c r="Q962"/>
  <c r="P962"/>
  <c r="Q958"/>
  <c r="P958"/>
  <c r="Q954"/>
  <c r="P954"/>
  <c r="Q950"/>
  <c r="P950"/>
  <c r="Q946"/>
  <c r="P946"/>
  <c r="Q942"/>
  <c r="P942"/>
  <c r="Q938"/>
  <c r="P938"/>
  <c r="Q934"/>
  <c r="P934"/>
  <c r="Q930"/>
  <c r="P930"/>
  <c r="Q926"/>
  <c r="P926"/>
  <c r="Q922"/>
  <c r="P922"/>
  <c r="Q918"/>
  <c r="P918"/>
  <c r="Q914"/>
  <c r="P914"/>
  <c r="Q910"/>
  <c r="P910"/>
  <c r="Q906"/>
  <c r="P906"/>
  <c r="Q902"/>
  <c r="P902"/>
  <c r="Q898"/>
  <c r="P898"/>
  <c r="Q894"/>
  <c r="P894"/>
  <c r="Q890"/>
  <c r="P890"/>
  <c r="Q886"/>
  <c r="P886"/>
  <c r="Q882"/>
  <c r="P882"/>
  <c r="Q878"/>
  <c r="P878"/>
  <c r="Q874"/>
  <c r="P874"/>
  <c r="Q870"/>
  <c r="P870"/>
  <c r="Q866"/>
  <c r="P866"/>
  <c r="Q862"/>
  <c r="P862"/>
  <c r="Q858"/>
  <c r="P858"/>
  <c r="Q854"/>
  <c r="P854"/>
  <c r="Q850"/>
  <c r="P850"/>
  <c r="Q846"/>
  <c r="P846"/>
  <c r="Q842"/>
  <c r="P842"/>
  <c r="Q838"/>
  <c r="P838"/>
  <c r="Q834"/>
  <c r="P834"/>
  <c r="Q830"/>
  <c r="P830"/>
  <c r="Q826"/>
  <c r="P826"/>
  <c r="Q822"/>
  <c r="P822"/>
  <c r="Q818"/>
  <c r="P818"/>
  <c r="Q814"/>
  <c r="P814"/>
  <c r="Q810"/>
  <c r="P810"/>
  <c r="Q806"/>
  <c r="P806"/>
  <c r="Q802"/>
  <c r="P802"/>
  <c r="Q798"/>
  <c r="P798"/>
  <c r="Q794"/>
  <c r="P794"/>
  <c r="Q790"/>
  <c r="P790"/>
  <c r="Q786"/>
  <c r="P786"/>
  <c r="Q782"/>
  <c r="P782"/>
  <c r="Q778"/>
  <c r="P778"/>
  <c r="Q774"/>
  <c r="P774"/>
  <c r="Q770"/>
  <c r="P770"/>
  <c r="Q766"/>
  <c r="P766"/>
  <c r="Q762"/>
  <c r="P762"/>
  <c r="Q758"/>
  <c r="P758"/>
  <c r="Q754"/>
  <c r="P754"/>
  <c r="Q750"/>
  <c r="P750"/>
  <c r="Q746"/>
  <c r="P746"/>
  <c r="Q742"/>
  <c r="P742"/>
  <c r="Q738"/>
  <c r="P738"/>
  <c r="Q734"/>
  <c r="P734"/>
  <c r="Q730"/>
  <c r="P730"/>
  <c r="Q726"/>
  <c r="P726"/>
  <c r="Q722"/>
  <c r="P722"/>
  <c r="Q718"/>
  <c r="P718"/>
  <c r="Q714"/>
  <c r="P714"/>
  <c r="Q710"/>
  <c r="P710"/>
  <c r="Q706"/>
  <c r="P706"/>
  <c r="Q702"/>
  <c r="P702"/>
  <c r="Q698"/>
  <c r="P698"/>
  <c r="Q694"/>
  <c r="P694"/>
  <c r="Q690"/>
  <c r="P690"/>
  <c r="Q686"/>
  <c r="P686"/>
  <c r="Q682"/>
  <c r="P682"/>
  <c r="Q678"/>
  <c r="P678"/>
  <c r="Q674"/>
  <c r="P674"/>
  <c r="Q670"/>
  <c r="P670"/>
  <c r="Q666"/>
  <c r="P666"/>
  <c r="Q662"/>
  <c r="P662"/>
  <c r="Q658"/>
  <c r="P658"/>
  <c r="Q654"/>
  <c r="P654"/>
  <c r="Q650"/>
  <c r="P650"/>
  <c r="Q646"/>
  <c r="P646"/>
  <c r="Q642"/>
  <c r="P642"/>
  <c r="Q638"/>
  <c r="P638"/>
  <c r="Q634"/>
  <c r="P634"/>
  <c r="Q630"/>
  <c r="P630"/>
  <c r="Q626"/>
  <c r="P626"/>
  <c r="Q622"/>
  <c r="P622"/>
  <c r="Q618"/>
  <c r="P618"/>
  <c r="Q614"/>
  <c r="P614"/>
  <c r="Q610"/>
  <c r="P610"/>
  <c r="Q606"/>
  <c r="P606"/>
  <c r="Q602"/>
  <c r="P602"/>
  <c r="Q598"/>
  <c r="P598"/>
  <c r="Q594"/>
  <c r="P594"/>
  <c r="Q590"/>
  <c r="P590"/>
  <c r="Q586"/>
  <c r="P586"/>
  <c r="Q582"/>
  <c r="P582"/>
  <c r="Q578"/>
  <c r="P578"/>
  <c r="Q574"/>
  <c r="P574"/>
  <c r="Q570"/>
  <c r="P570"/>
  <c r="Q566"/>
  <c r="P566"/>
  <c r="Q562"/>
  <c r="P562"/>
  <c r="Q558"/>
  <c r="P558"/>
  <c r="Q554"/>
  <c r="P554"/>
  <c r="Q550"/>
  <c r="P550"/>
  <c r="Q546"/>
  <c r="P546"/>
  <c r="Q542"/>
  <c r="P542"/>
  <c r="Q538"/>
  <c r="P538"/>
  <c r="P1382"/>
  <c r="P1374"/>
  <c r="P1366"/>
  <c r="P1358"/>
  <c r="P1350"/>
  <c r="P1342"/>
  <c r="P1334"/>
  <c r="P1326"/>
  <c r="P1318"/>
  <c r="P1310"/>
  <c r="P1302"/>
  <c r="P1294"/>
  <c r="P1286"/>
  <c r="P1278"/>
  <c r="P1270"/>
  <c r="P1262"/>
  <c r="P1254"/>
  <c r="P1246"/>
  <c r="P1238"/>
  <c r="P1230"/>
  <c r="P1222"/>
  <c r="P1214"/>
  <c r="P1206"/>
  <c r="P1198"/>
  <c r="P1190"/>
  <c r="P1182"/>
  <c r="P1174"/>
  <c r="P1166"/>
  <c r="P1158"/>
  <c r="P1150"/>
  <c r="P1142"/>
  <c r="P1134"/>
  <c r="P1126"/>
  <c r="P1118"/>
  <c r="P1110"/>
  <c r="P1102"/>
  <c r="P1094"/>
  <c r="P1086"/>
  <c r="P1078"/>
  <c r="P1070"/>
  <c r="P1062"/>
  <c r="Q522"/>
  <c r="P522"/>
  <c r="Q514"/>
  <c r="P514"/>
  <c r="P534"/>
  <c r="P526"/>
  <c r="Q659"/>
  <c r="P659"/>
  <c r="Q655"/>
  <c r="P655"/>
  <c r="Q651"/>
  <c r="P651"/>
  <c r="Q647"/>
  <c r="P647"/>
  <c r="Q643"/>
  <c r="P643"/>
  <c r="Q639"/>
  <c r="P639"/>
  <c r="Q635"/>
  <c r="P635"/>
  <c r="Q631"/>
  <c r="P631"/>
  <c r="Q627"/>
  <c r="P627"/>
  <c r="Q623"/>
  <c r="P623"/>
  <c r="Q619"/>
  <c r="P619"/>
  <c r="Q615"/>
  <c r="P615"/>
  <c r="Q611"/>
  <c r="P611"/>
  <c r="Q607"/>
  <c r="P607"/>
  <c r="Q603"/>
  <c r="P603"/>
  <c r="Q599"/>
  <c r="P599"/>
  <c r="Q595"/>
  <c r="P595"/>
  <c r="Q591"/>
  <c r="P591"/>
  <c r="Q587"/>
  <c r="P587"/>
  <c r="Q583"/>
  <c r="P583"/>
  <c r="Q579"/>
  <c r="P579"/>
  <c r="Q575"/>
  <c r="P575"/>
  <c r="Q571"/>
  <c r="P571"/>
  <c r="Q567"/>
  <c r="P567"/>
  <c r="Q563"/>
  <c r="P563"/>
  <c r="Q559"/>
  <c r="P559"/>
  <c r="Q555"/>
  <c r="P555"/>
  <c r="Q551"/>
  <c r="P551"/>
  <c r="Q547"/>
  <c r="P547"/>
  <c r="Q543"/>
  <c r="P543"/>
  <c r="Q539"/>
  <c r="P539"/>
  <c r="Q535"/>
  <c r="P535"/>
  <c r="Q531"/>
  <c r="P531"/>
  <c r="Q527"/>
  <c r="P527"/>
  <c r="P523"/>
  <c r="Q523"/>
  <c r="P519"/>
  <c r="Q519"/>
  <c r="P515"/>
  <c r="Q515"/>
  <c r="P511"/>
  <c r="Q511"/>
  <c r="Q518"/>
  <c r="Q520"/>
  <c r="P520"/>
  <c r="Q512"/>
  <c r="P512"/>
  <c r="Q660"/>
  <c r="Q656"/>
  <c r="Q652"/>
  <c r="Q648"/>
  <c r="Q644"/>
  <c r="Q640"/>
  <c r="Q636"/>
  <c r="Q632"/>
  <c r="Q628"/>
  <c r="Q624"/>
  <c r="Q620"/>
  <c r="Q616"/>
  <c r="Q612"/>
  <c r="Q608"/>
  <c r="Q604"/>
  <c r="Q600"/>
  <c r="Q596"/>
  <c r="Q592"/>
  <c r="Q588"/>
  <c r="Q584"/>
  <c r="Q580"/>
  <c r="Q576"/>
  <c r="Q572"/>
  <c r="Q568"/>
  <c r="Q564"/>
  <c r="Q560"/>
  <c r="Q556"/>
  <c r="Q552"/>
  <c r="Q548"/>
  <c r="Q544"/>
  <c r="Q540"/>
  <c r="Q536"/>
  <c r="Q532"/>
  <c r="Q528"/>
  <c r="Q524"/>
  <c r="Q516"/>
  <c r="P530"/>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1"/>
  <c r="A13"/>
  <c r="A14"/>
  <c r="B14"/>
  <c r="C14"/>
  <c r="D14"/>
  <c r="E14"/>
  <c r="B15"/>
  <c r="C15"/>
  <c r="D15"/>
  <c r="E15"/>
  <c r="B16"/>
  <c r="C16"/>
  <c r="D16"/>
  <c r="E16"/>
  <c r="B17"/>
  <c r="C17"/>
  <c r="D17"/>
  <c r="E17"/>
  <c r="B18"/>
  <c r="C18"/>
  <c r="D18"/>
  <c r="E18"/>
  <c r="B19"/>
  <c r="C19"/>
  <c r="D19"/>
  <c r="E19"/>
  <c r="B20"/>
  <c r="C20"/>
  <c r="D20"/>
  <c r="E20"/>
  <c r="B21"/>
  <c r="C21"/>
  <c r="D21"/>
  <c r="E21"/>
  <c r="B22"/>
  <c r="C22"/>
  <c r="D22"/>
  <c r="E22"/>
  <c r="B23"/>
  <c r="C23"/>
  <c r="D23"/>
  <c r="E23"/>
  <c r="B24"/>
  <c r="C24"/>
  <c r="D24"/>
  <c r="E24"/>
  <c r="B25"/>
  <c r="C25"/>
  <c r="D25"/>
  <c r="E25"/>
  <c r="B26"/>
  <c r="C26"/>
  <c r="D26"/>
  <c r="E26"/>
  <c r="B27"/>
  <c r="C27"/>
  <c r="D27"/>
  <c r="E27"/>
  <c r="B28"/>
  <c r="C28"/>
  <c r="D28"/>
  <c r="E28"/>
  <c r="B29"/>
  <c r="C29"/>
  <c r="D29"/>
  <c r="E29"/>
  <c r="B30"/>
  <c r="C30"/>
  <c r="D30"/>
  <c r="E30"/>
  <c r="B31"/>
  <c r="C31"/>
  <c r="D31"/>
  <c r="E31"/>
  <c r="B32"/>
  <c r="C32"/>
  <c r="D32"/>
  <c r="E32"/>
  <c r="B33"/>
  <c r="C33"/>
  <c r="D33"/>
  <c r="E33"/>
  <c r="B34"/>
  <c r="C34"/>
  <c r="D34"/>
  <c r="E34"/>
  <c r="B35"/>
  <c r="C35"/>
  <c r="D35"/>
  <c r="E35"/>
  <c r="B36"/>
  <c r="C36"/>
  <c r="D36"/>
  <c r="E36"/>
  <c r="B37"/>
  <c r="C37"/>
  <c r="D37"/>
  <c r="E37"/>
  <c r="B38"/>
  <c r="C38"/>
  <c r="D38"/>
  <c r="E38"/>
  <c r="B39"/>
  <c r="C39"/>
  <c r="D39"/>
  <c r="E39"/>
  <c r="B40"/>
  <c r="C40"/>
  <c r="D40"/>
  <c r="E40"/>
  <c r="B41"/>
  <c r="C41"/>
  <c r="D41"/>
  <c r="E41"/>
  <c r="B42"/>
  <c r="C42"/>
  <c r="D42"/>
  <c r="E42"/>
  <c r="B43"/>
  <c r="C43"/>
  <c r="D43"/>
  <c r="E43"/>
  <c r="B44"/>
  <c r="C44"/>
  <c r="D44"/>
  <c r="E44"/>
  <c r="B45"/>
  <c r="C45"/>
  <c r="D45"/>
  <c r="E45"/>
  <c r="B46"/>
  <c r="C46"/>
  <c r="D46"/>
  <c r="E46"/>
  <c r="B47"/>
  <c r="C47"/>
  <c r="D47"/>
  <c r="E47"/>
  <c r="B48"/>
  <c r="C48"/>
  <c r="D48"/>
  <c r="E48"/>
  <c r="B49"/>
  <c r="C49"/>
  <c r="D49"/>
  <c r="E49"/>
  <c r="B50"/>
  <c r="C50"/>
  <c r="D50"/>
  <c r="E50"/>
  <c r="B51"/>
  <c r="C51"/>
  <c r="D51"/>
  <c r="E51"/>
  <c r="B52"/>
  <c r="C52"/>
  <c r="D52"/>
  <c r="E52"/>
  <c r="B53"/>
  <c r="C53"/>
  <c r="D53"/>
  <c r="E53"/>
  <c r="B54"/>
  <c r="C54"/>
  <c r="D54"/>
  <c r="E54"/>
  <c r="B55"/>
  <c r="C55"/>
  <c r="D55"/>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13"/>
  <c r="C13"/>
  <c r="D13"/>
  <c r="E13"/>
  <c r="C12"/>
  <c r="D12"/>
  <c r="D4"/>
  <c r="A12"/>
  <c r="B12"/>
  <c r="E12"/>
  <c r="C3"/>
  <c r="C4"/>
  <c r="P12" l="1"/>
  <c r="Q12"/>
  <c r="Q13"/>
  <c r="P13"/>
  <c r="P510"/>
  <c r="Q510"/>
  <c r="P509"/>
  <c r="Q509"/>
  <c r="Q508"/>
  <c r="P508"/>
  <c r="P507"/>
  <c r="Q507"/>
  <c r="Q506"/>
  <c r="P506"/>
  <c r="P505"/>
  <c r="Q505"/>
  <c r="Q504"/>
  <c r="P504"/>
  <c r="P503"/>
  <c r="Q503"/>
  <c r="P502"/>
  <c r="Q502"/>
  <c r="P501"/>
  <c r="Q501"/>
  <c r="Q500"/>
  <c r="P500"/>
  <c r="P499"/>
  <c r="Q499"/>
  <c r="Q498"/>
  <c r="P498"/>
  <c r="P497"/>
  <c r="Q497"/>
  <c r="Q496"/>
  <c r="P496"/>
  <c r="P495"/>
  <c r="Q495"/>
  <c r="P494"/>
  <c r="Q494"/>
  <c r="P493"/>
  <c r="Q493"/>
  <c r="Q492"/>
  <c r="P492"/>
  <c r="P491"/>
  <c r="Q491"/>
  <c r="Q490"/>
  <c r="P490"/>
  <c r="P489"/>
  <c r="Q489"/>
  <c r="Q488"/>
  <c r="P488"/>
  <c r="P487"/>
  <c r="Q487"/>
  <c r="P486"/>
  <c r="Q486"/>
  <c r="P485"/>
  <c r="Q485"/>
  <c r="Q484"/>
  <c r="P484"/>
  <c r="P483"/>
  <c r="Q483"/>
  <c r="Q482"/>
  <c r="P482"/>
  <c r="P481"/>
  <c r="Q481"/>
  <c r="Q480"/>
  <c r="P480"/>
  <c r="P479"/>
  <c r="Q479"/>
  <c r="Q478"/>
  <c r="P478"/>
  <c r="P477"/>
  <c r="Q477"/>
  <c r="Q476"/>
  <c r="P476"/>
  <c r="P475"/>
  <c r="Q475"/>
  <c r="Q474"/>
  <c r="P474"/>
  <c r="P473"/>
  <c r="Q473"/>
  <c r="Q472"/>
  <c r="P472"/>
  <c r="P471"/>
  <c r="Q471"/>
  <c r="Q470"/>
  <c r="P470"/>
  <c r="P469"/>
  <c r="Q469"/>
  <c r="Q468"/>
  <c r="P468"/>
  <c r="P467"/>
  <c r="Q467"/>
  <c r="Q466"/>
  <c r="P466"/>
  <c r="P465"/>
  <c r="Q465"/>
  <c r="Q464"/>
  <c r="P464"/>
  <c r="P463"/>
  <c r="Q463"/>
  <c r="Q462"/>
  <c r="P462"/>
  <c r="P461"/>
  <c r="Q461"/>
  <c r="Q460"/>
  <c r="P460"/>
  <c r="P459"/>
  <c r="Q459"/>
  <c r="Q458"/>
  <c r="P458"/>
  <c r="P457"/>
  <c r="Q457"/>
  <c r="Q456"/>
  <c r="P456"/>
  <c r="P455"/>
  <c r="Q455"/>
  <c r="Q454"/>
  <c r="P454"/>
  <c r="P453"/>
  <c r="Q453"/>
  <c r="Q452"/>
  <c r="P452"/>
  <c r="P451"/>
  <c r="Q451"/>
  <c r="Q450"/>
  <c r="P450"/>
  <c r="P449"/>
  <c r="Q449"/>
  <c r="Q448"/>
  <c r="P448"/>
  <c r="P447"/>
  <c r="Q447"/>
  <c r="Q446"/>
  <c r="P446"/>
  <c r="P445"/>
  <c r="Q445"/>
  <c r="Q444"/>
  <c r="P444"/>
  <c r="P443"/>
  <c r="Q443"/>
  <c r="Q442"/>
  <c r="P442"/>
  <c r="P441"/>
  <c r="Q441"/>
  <c r="Q440"/>
  <c r="P440"/>
  <c r="P439"/>
  <c r="Q439"/>
  <c r="Q438"/>
  <c r="P438"/>
  <c r="P437"/>
  <c r="Q437"/>
  <c r="Q436"/>
  <c r="P436"/>
  <c r="P435"/>
  <c r="Q435"/>
  <c r="Q434"/>
  <c r="P434"/>
  <c r="P433"/>
  <c r="Q433"/>
  <c r="Q432"/>
  <c r="P432"/>
  <c r="P431"/>
  <c r="Q431"/>
  <c r="Q430"/>
  <c r="P430"/>
  <c r="P429"/>
  <c r="Q429"/>
  <c r="Q428"/>
  <c r="P428"/>
  <c r="P427"/>
  <c r="Q427"/>
  <c r="Q426"/>
  <c r="P426"/>
  <c r="P425"/>
  <c r="Q425"/>
  <c r="Q424"/>
  <c r="P424"/>
  <c r="P423"/>
  <c r="Q423"/>
  <c r="Q422"/>
  <c r="P422"/>
  <c r="P421"/>
  <c r="Q421"/>
  <c r="Q420"/>
  <c r="P420"/>
  <c r="P419"/>
  <c r="Q419"/>
  <c r="Q418"/>
  <c r="P418"/>
  <c r="P417"/>
  <c r="Q417"/>
  <c r="Q416"/>
  <c r="P416"/>
  <c r="P415"/>
  <c r="Q415"/>
  <c r="Q414"/>
  <c r="P414"/>
  <c r="P413"/>
  <c r="Q413"/>
  <c r="Q412"/>
  <c r="P412"/>
  <c r="P411"/>
  <c r="Q411"/>
  <c r="Q410"/>
  <c r="P410"/>
  <c r="P409"/>
  <c r="Q409"/>
  <c r="Q408"/>
  <c r="P408"/>
  <c r="P407"/>
  <c r="Q407"/>
  <c r="Q406"/>
  <c r="P406"/>
  <c r="P405"/>
  <c r="Q405"/>
  <c r="Q404"/>
  <c r="P404"/>
  <c r="P403"/>
  <c r="Q403"/>
  <c r="Q402"/>
  <c r="P402"/>
  <c r="P401"/>
  <c r="Q401"/>
  <c r="Q400"/>
  <c r="P400"/>
  <c r="P399"/>
  <c r="Q399"/>
  <c r="Q398"/>
  <c r="P398"/>
  <c r="P397"/>
  <c r="Q397"/>
  <c r="Q396"/>
  <c r="P396"/>
  <c r="P395"/>
  <c r="Q395"/>
  <c r="Q394"/>
  <c r="P394"/>
  <c r="P393"/>
  <c r="Q393"/>
  <c r="Q392"/>
  <c r="P392"/>
  <c r="P391"/>
  <c r="Q391"/>
  <c r="Q390"/>
  <c r="P390"/>
  <c r="P389"/>
  <c r="Q389"/>
  <c r="Q388"/>
  <c r="P388"/>
  <c r="P387"/>
  <c r="Q387"/>
  <c r="Q386"/>
  <c r="P386"/>
  <c r="P385"/>
  <c r="Q385"/>
  <c r="Q384"/>
  <c r="P384"/>
  <c r="P383"/>
  <c r="Q383"/>
  <c r="Q382"/>
  <c r="P382"/>
  <c r="P381"/>
  <c r="Q381"/>
  <c r="Q380"/>
  <c r="P380"/>
  <c r="P379"/>
  <c r="Q379"/>
  <c r="Q378"/>
  <c r="P378"/>
  <c r="P377"/>
  <c r="Q377"/>
  <c r="Q376"/>
  <c r="P376"/>
  <c r="P375"/>
  <c r="Q375"/>
  <c r="Q374"/>
  <c r="P374"/>
  <c r="P373"/>
  <c r="Q373"/>
  <c r="Q372"/>
  <c r="P372"/>
  <c r="P371"/>
  <c r="Q371"/>
  <c r="Q370"/>
  <c r="P370"/>
  <c r="P369"/>
  <c r="Q369"/>
  <c r="Q368"/>
  <c r="P368"/>
  <c r="P367"/>
  <c r="Q367"/>
  <c r="Q366"/>
  <c r="P366"/>
  <c r="P365"/>
  <c r="Q365"/>
  <c r="Q364"/>
  <c r="P364"/>
  <c r="P363"/>
  <c r="Q363"/>
  <c r="Q362"/>
  <c r="P362"/>
  <c r="P361"/>
  <c r="Q361"/>
  <c r="Q360"/>
  <c r="P360"/>
  <c r="P359"/>
  <c r="Q359"/>
  <c r="Q358"/>
  <c r="P358"/>
  <c r="P357"/>
  <c r="Q357"/>
  <c r="Q356"/>
  <c r="P356"/>
  <c r="P355"/>
  <c r="Q355"/>
  <c r="Q354"/>
  <c r="P354"/>
  <c r="P353"/>
  <c r="Q353"/>
  <c r="Q352"/>
  <c r="P352"/>
  <c r="P351"/>
  <c r="Q351"/>
  <c r="Q350"/>
  <c r="P350"/>
  <c r="P349"/>
  <c r="Q349"/>
  <c r="Q348"/>
  <c r="P348"/>
  <c r="P347"/>
  <c r="Q347"/>
  <c r="Q346"/>
  <c r="P346"/>
  <c r="P345"/>
  <c r="Q345"/>
  <c r="Q344"/>
  <c r="P344"/>
  <c r="P343"/>
  <c r="Q343"/>
  <c r="Q342"/>
  <c r="P342"/>
  <c r="P341"/>
  <c r="Q341"/>
  <c r="Q340"/>
  <c r="P340"/>
  <c r="P339"/>
  <c r="Q339"/>
  <c r="Q338"/>
  <c r="P338"/>
  <c r="P337"/>
  <c r="Q337"/>
  <c r="Q336"/>
  <c r="P336"/>
  <c r="P335"/>
  <c r="Q335"/>
  <c r="Q334"/>
  <c r="P334"/>
  <c r="P333"/>
  <c r="Q333"/>
  <c r="Q332"/>
  <c r="P332"/>
  <c r="P331"/>
  <c r="Q331"/>
  <c r="Q330"/>
  <c r="P330"/>
  <c r="P329"/>
  <c r="Q329"/>
  <c r="Q328"/>
  <c r="P328"/>
  <c r="P327"/>
  <c r="Q327"/>
  <c r="Q326"/>
  <c r="P326"/>
  <c r="P325"/>
  <c r="Q325"/>
  <c r="Q324"/>
  <c r="P324"/>
  <c r="P323"/>
  <c r="Q323"/>
  <c r="Q322"/>
  <c r="P322"/>
  <c r="P321"/>
  <c r="Q321"/>
  <c r="Q320"/>
  <c r="P320"/>
  <c r="P319"/>
  <c r="Q319"/>
  <c r="Q318"/>
  <c r="P318"/>
  <c r="P317"/>
  <c r="Q317"/>
  <c r="Q316"/>
  <c r="P316"/>
  <c r="P315"/>
  <c r="Q315"/>
  <c r="Q314"/>
  <c r="P314"/>
  <c r="Q313"/>
  <c r="P313"/>
  <c r="Q312"/>
  <c r="P312"/>
  <c r="Q311"/>
  <c r="P311"/>
  <c r="Q310"/>
  <c r="P310"/>
  <c r="Q309"/>
  <c r="P309"/>
  <c r="Q308"/>
  <c r="P308"/>
  <c r="Q307"/>
  <c r="P307"/>
  <c r="Q306"/>
  <c r="P306"/>
  <c r="Q305"/>
  <c r="P305"/>
  <c r="Q304"/>
  <c r="P304"/>
  <c r="Q303"/>
  <c r="P303"/>
  <c r="Q302"/>
  <c r="P302"/>
  <c r="Q301"/>
  <c r="P301"/>
  <c r="Q300"/>
  <c r="P300"/>
  <c r="Q299"/>
  <c r="P299"/>
  <c r="Q298"/>
  <c r="P298"/>
  <c r="Q297"/>
  <c r="P297"/>
  <c r="Q296"/>
  <c r="P296"/>
  <c r="Q295"/>
  <c r="P295"/>
  <c r="Q294"/>
  <c r="P294"/>
  <c r="Q293"/>
  <c r="P293"/>
  <c r="Q292"/>
  <c r="P292"/>
  <c r="Q291"/>
  <c r="P291"/>
  <c r="Q290"/>
  <c r="P290"/>
  <c r="Q289"/>
  <c r="P289"/>
  <c r="Q288"/>
  <c r="P288"/>
  <c r="Q287"/>
  <c r="P287"/>
  <c r="Q286"/>
  <c r="P286"/>
  <c r="Q285"/>
  <c r="P285"/>
  <c r="Q284"/>
  <c r="P284"/>
  <c r="Q283"/>
  <c r="P283"/>
  <c r="Q282"/>
  <c r="P282"/>
  <c r="Q281"/>
  <c r="P281"/>
  <c r="Q280"/>
  <c r="P280"/>
  <c r="Q279"/>
  <c r="P279"/>
  <c r="Q278"/>
  <c r="P278"/>
  <c r="Q277"/>
  <c r="P277"/>
  <c r="Q276"/>
  <c r="P276"/>
  <c r="Q275"/>
  <c r="P275"/>
  <c r="Q274"/>
  <c r="P274"/>
  <c r="Q273"/>
  <c r="P273"/>
  <c r="Q272"/>
  <c r="P272"/>
  <c r="Q271"/>
  <c r="P271"/>
  <c r="Q270"/>
  <c r="P270"/>
  <c r="Q269"/>
  <c r="P269"/>
  <c r="Q268"/>
  <c r="P268"/>
  <c r="Q267"/>
  <c r="P267"/>
  <c r="Q266"/>
  <c r="P266"/>
  <c r="Q265"/>
  <c r="P265"/>
  <c r="Q264"/>
  <c r="P264"/>
  <c r="Q263"/>
  <c r="P263"/>
  <c r="Q262"/>
  <c r="P262"/>
  <c r="Q261"/>
  <c r="P261"/>
  <c r="Q260"/>
  <c r="P260"/>
  <c r="Q259"/>
  <c r="P259"/>
  <c r="Q258"/>
  <c r="P258"/>
  <c r="Q257"/>
  <c r="P257"/>
  <c r="Q256"/>
  <c r="P256"/>
  <c r="Q255"/>
  <c r="P255"/>
  <c r="Q254"/>
  <c r="P254"/>
  <c r="Q253"/>
  <c r="P253"/>
  <c r="Q252"/>
  <c r="P252"/>
  <c r="Q251"/>
  <c r="P251"/>
  <c r="Q250"/>
  <c r="P250"/>
  <c r="Q249"/>
  <c r="P249"/>
  <c r="Q248"/>
  <c r="P248"/>
  <c r="Q247"/>
  <c r="P247"/>
  <c r="Q246"/>
  <c r="P246"/>
  <c r="Q245"/>
  <c r="P245"/>
  <c r="Q244"/>
  <c r="P244"/>
  <c r="Q243"/>
  <c r="P243"/>
  <c r="Q242"/>
  <c r="P242"/>
  <c r="Q241"/>
  <c r="P241"/>
  <c r="Q240"/>
  <c r="P240"/>
  <c r="Q239"/>
  <c r="P239"/>
  <c r="Q238"/>
  <c r="P238"/>
  <c r="Q237"/>
  <c r="P237"/>
  <c r="Q236"/>
  <c r="P236"/>
  <c r="Q235"/>
  <c r="P235"/>
  <c r="Q234"/>
  <c r="P234"/>
  <c r="Q233"/>
  <c r="P233"/>
  <c r="Q232"/>
  <c r="P232"/>
  <c r="Q231"/>
  <c r="P231"/>
  <c r="Q230"/>
  <c r="P230"/>
  <c r="Q229"/>
  <c r="P229"/>
  <c r="Q228"/>
  <c r="P228"/>
  <c r="Q227"/>
  <c r="P227"/>
  <c r="Q226"/>
  <c r="P226"/>
  <c r="Q225"/>
  <c r="P225"/>
  <c r="Q224"/>
  <c r="P224"/>
  <c r="Q223"/>
  <c r="P223"/>
  <c r="Q222"/>
  <c r="P222"/>
  <c r="Q221"/>
  <c r="P221"/>
  <c r="Q220"/>
  <c r="P220"/>
  <c r="Q219"/>
  <c r="P219"/>
  <c r="Q218"/>
  <c r="P218"/>
  <c r="Q217"/>
  <c r="P217"/>
  <c r="Q216"/>
  <c r="P216"/>
  <c r="Q215"/>
  <c r="P215"/>
  <c r="Q214"/>
  <c r="P214"/>
  <c r="Q213"/>
  <c r="P213"/>
  <c r="Q212"/>
  <c r="P212"/>
  <c r="Q211"/>
  <c r="P211"/>
  <c r="Q210"/>
  <c r="P210"/>
  <c r="Q209"/>
  <c r="P209"/>
  <c r="Q208"/>
  <c r="P208"/>
  <c r="Q207"/>
  <c r="P207"/>
  <c r="Q206"/>
  <c r="P206"/>
  <c r="Q205"/>
  <c r="P205"/>
  <c r="Q204"/>
  <c r="P204"/>
  <c r="Q203"/>
  <c r="P203"/>
  <c r="Q202"/>
  <c r="P202"/>
  <c r="Q201"/>
  <c r="P201"/>
  <c r="Q200"/>
  <c r="P200"/>
  <c r="Q199"/>
  <c r="P199"/>
  <c r="Q198"/>
  <c r="P198"/>
  <c r="Q197"/>
  <c r="P197"/>
  <c r="Q196"/>
  <c r="P196"/>
  <c r="Q195"/>
  <c r="P195"/>
  <c r="Q194"/>
  <c r="P194"/>
  <c r="Q193"/>
  <c r="P193"/>
  <c r="Q192"/>
  <c r="P192"/>
  <c r="Q191"/>
  <c r="P191"/>
  <c r="Q190"/>
  <c r="P190"/>
  <c r="Q189"/>
  <c r="P189"/>
  <c r="Q188"/>
  <c r="P188"/>
  <c r="Q187"/>
  <c r="P187"/>
  <c r="Q186"/>
  <c r="P186"/>
  <c r="Q185"/>
  <c r="P185"/>
  <c r="Q184"/>
  <c r="P184"/>
  <c r="Q183"/>
  <c r="P183"/>
  <c r="Q182"/>
  <c r="P182"/>
  <c r="Q181"/>
  <c r="P181"/>
  <c r="Q180"/>
  <c r="P180"/>
  <c r="Q179"/>
  <c r="P179"/>
  <c r="Q178"/>
  <c r="P178"/>
  <c r="Q177"/>
  <c r="P177"/>
  <c r="Q176"/>
  <c r="P176"/>
  <c r="Q175"/>
  <c r="P175"/>
  <c r="Q174"/>
  <c r="P174"/>
  <c r="Q173"/>
  <c r="P173"/>
  <c r="Q172"/>
  <c r="P172"/>
  <c r="Q171"/>
  <c r="P171"/>
  <c r="Q170"/>
  <c r="P170"/>
  <c r="Q169"/>
  <c r="P169"/>
  <c r="Q168"/>
  <c r="P168"/>
  <c r="Q167"/>
  <c r="P167"/>
  <c r="Q166"/>
  <c r="P166"/>
  <c r="Q165"/>
  <c r="P165"/>
  <c r="Q164"/>
  <c r="P164"/>
  <c r="Q163"/>
  <c r="P163"/>
  <c r="Q162"/>
  <c r="P162"/>
  <c r="Q161"/>
  <c r="P161"/>
  <c r="Q160"/>
  <c r="P160"/>
  <c r="Q159"/>
  <c r="P159"/>
  <c r="Q158"/>
  <c r="P158"/>
  <c r="Q157"/>
  <c r="P157"/>
  <c r="Q156"/>
  <c r="P156"/>
  <c r="Q155"/>
  <c r="P155"/>
  <c r="Q154"/>
  <c r="P154"/>
  <c r="Q153"/>
  <c r="P153"/>
  <c r="Q152"/>
  <c r="P152"/>
  <c r="Q151"/>
  <c r="P151"/>
  <c r="Q150"/>
  <c r="P150"/>
  <c r="Q149"/>
  <c r="P149"/>
  <c r="Q148"/>
  <c r="P148"/>
  <c r="Q147"/>
  <c r="P147"/>
  <c r="Q146"/>
  <c r="P146"/>
  <c r="Q145"/>
  <c r="P145"/>
  <c r="Q144"/>
  <c r="P144"/>
  <c r="Q143"/>
  <c r="P143"/>
  <c r="Q142"/>
  <c r="P142"/>
  <c r="Q141"/>
  <c r="P141"/>
  <c r="Q140"/>
  <c r="P140"/>
  <c r="Q139"/>
  <c r="P139"/>
  <c r="Q138"/>
  <c r="P138"/>
  <c r="Q137"/>
  <c r="P137"/>
  <c r="Q136"/>
  <c r="P136"/>
  <c r="Q135"/>
  <c r="P135"/>
  <c r="Q134"/>
  <c r="P134"/>
  <c r="Q133"/>
  <c r="P133"/>
  <c r="Q132"/>
  <c r="P132"/>
  <c r="Q131"/>
  <c r="P131"/>
  <c r="Q130"/>
  <c r="P130"/>
  <c r="Q129"/>
  <c r="P129"/>
  <c r="Q128"/>
  <c r="P128"/>
  <c r="Q127"/>
  <c r="P127"/>
  <c r="Q126"/>
  <c r="P126"/>
  <c r="Q125"/>
  <c r="P125"/>
  <c r="Q124"/>
  <c r="P124"/>
  <c r="Q123"/>
  <c r="P123"/>
  <c r="Q122"/>
  <c r="P122"/>
  <c r="Q121"/>
  <c r="P121"/>
  <c r="Q120"/>
  <c r="P120"/>
  <c r="Q119"/>
  <c r="P119"/>
  <c r="Q118"/>
  <c r="P118"/>
  <c r="Q117"/>
  <c r="P117"/>
  <c r="Q116"/>
  <c r="P116"/>
  <c r="Q115"/>
  <c r="P115"/>
  <c r="Q114"/>
  <c r="P114"/>
  <c r="Q113"/>
  <c r="P113"/>
  <c r="Q112"/>
  <c r="P112"/>
  <c r="Q111"/>
  <c r="P111"/>
  <c r="Q110"/>
  <c r="P110"/>
  <c r="Q109"/>
  <c r="P109"/>
  <c r="Q108"/>
  <c r="P108"/>
  <c r="Q107"/>
  <c r="P107"/>
  <c r="Q106"/>
  <c r="P106"/>
  <c r="Q105"/>
  <c r="P105"/>
  <c r="Q104"/>
  <c r="P104"/>
  <c r="Q103"/>
  <c r="P103"/>
  <c r="Q102"/>
  <c r="P102"/>
  <c r="Q101"/>
  <c r="P101"/>
  <c r="Q100"/>
  <c r="P100"/>
  <c r="Q99"/>
  <c r="P99"/>
  <c r="Q98"/>
  <c r="P98"/>
  <c r="Q97"/>
  <c r="P97"/>
  <c r="Q96"/>
  <c r="P96"/>
  <c r="Q95"/>
  <c r="P95"/>
  <c r="Q94"/>
  <c r="P94"/>
  <c r="Q93"/>
  <c r="P93"/>
  <c r="Q92"/>
  <c r="P92"/>
  <c r="Q91"/>
  <c r="P91"/>
  <c r="Q90"/>
  <c r="P90"/>
  <c r="Q89"/>
  <c r="P89"/>
  <c r="Q88"/>
  <c r="P88"/>
  <c r="Q87"/>
  <c r="P87"/>
  <c r="Q86"/>
  <c r="P86"/>
  <c r="Q85"/>
  <c r="P85"/>
  <c r="Q84"/>
  <c r="P84"/>
  <c r="Q83"/>
  <c r="P83"/>
  <c r="Q82"/>
  <c r="P82"/>
  <c r="Q81"/>
  <c r="P81"/>
  <c r="Q80"/>
  <c r="P80"/>
  <c r="Q79"/>
  <c r="P79"/>
  <c r="Q78"/>
  <c r="P78"/>
  <c r="Q77"/>
  <c r="P77"/>
  <c r="Q76"/>
  <c r="P76"/>
  <c r="Q75"/>
  <c r="P75"/>
  <c r="Q74"/>
  <c r="P74"/>
  <c r="Q73"/>
  <c r="P73"/>
  <c r="Q72"/>
  <c r="P72"/>
  <c r="Q71"/>
  <c r="P71"/>
  <c r="Q70"/>
  <c r="P70"/>
  <c r="Q69"/>
  <c r="P69"/>
  <c r="Q68"/>
  <c r="P68"/>
  <c r="Q67"/>
  <c r="P67"/>
  <c r="Q66"/>
  <c r="P66"/>
  <c r="Q65"/>
  <c r="P65"/>
  <c r="Q64"/>
  <c r="P64"/>
  <c r="Q63"/>
  <c r="P63"/>
  <c r="Q62"/>
  <c r="P62"/>
  <c r="Q61"/>
  <c r="P61"/>
  <c r="Q60"/>
  <c r="P60"/>
  <c r="Q59"/>
  <c r="P59"/>
  <c r="Q58"/>
  <c r="P58"/>
  <c r="Q57"/>
  <c r="P57"/>
  <c r="Q56"/>
  <c r="P56"/>
  <c r="Q55"/>
  <c r="P55"/>
  <c r="Q54"/>
  <c r="P54"/>
  <c r="Q53"/>
  <c r="P53"/>
  <c r="Q52"/>
  <c r="P52"/>
  <c r="Q51"/>
  <c r="P51"/>
  <c r="Q50"/>
  <c r="P50"/>
  <c r="Q49"/>
  <c r="P49"/>
  <c r="Q48"/>
  <c r="P48"/>
  <c r="Q47"/>
  <c r="P47"/>
  <c r="Q46"/>
  <c r="P46"/>
  <c r="Q45"/>
  <c r="P45"/>
  <c r="Q44"/>
  <c r="P44"/>
  <c r="Q43"/>
  <c r="P43"/>
  <c r="Q42"/>
  <c r="P42"/>
  <c r="Q41"/>
  <c r="P41"/>
  <c r="Q40"/>
  <c r="P40"/>
  <c r="Q39"/>
  <c r="P39"/>
  <c r="Q38"/>
  <c r="P38"/>
  <c r="Q37"/>
  <c r="P37"/>
  <c r="Q36"/>
  <c r="P36"/>
  <c r="Q35"/>
  <c r="P35"/>
  <c r="Q34"/>
  <c r="P34"/>
  <c r="Q33"/>
  <c r="P33"/>
  <c r="Q32"/>
  <c r="P32"/>
  <c r="Q31"/>
  <c r="P31"/>
  <c r="Q30"/>
  <c r="P30"/>
  <c r="Q29"/>
  <c r="P29"/>
  <c r="Q28"/>
  <c r="P28"/>
  <c r="Q27"/>
  <c r="P27"/>
  <c r="Q26"/>
  <c r="P26"/>
  <c r="Q25"/>
  <c r="P25"/>
  <c r="Q24"/>
  <c r="P24"/>
  <c r="Q23"/>
  <c r="P23"/>
  <c r="Q22"/>
  <c r="P22"/>
  <c r="Q21"/>
  <c r="P21"/>
  <c r="Q20"/>
  <c r="P20"/>
  <c r="Q19"/>
  <c r="P19"/>
  <c r="Q18"/>
  <c r="P18"/>
  <c r="Q17"/>
  <c r="P17"/>
  <c r="Q16"/>
  <c r="P16"/>
  <c r="Q15"/>
  <c r="P15"/>
  <c r="Q14"/>
  <c r="P14"/>
  <c r="K20" i="5" l="1"/>
  <c r="G20"/>
  <c r="C20"/>
  <c r="L19"/>
  <c r="H19"/>
  <c r="D19"/>
  <c r="M18"/>
  <c r="I18"/>
  <c r="E18"/>
  <c r="N17"/>
  <c r="J17"/>
  <c r="F17"/>
  <c r="B17"/>
  <c r="K16"/>
  <c r="G16"/>
  <c r="C16"/>
  <c r="L20"/>
  <c r="H20"/>
  <c r="D20"/>
  <c r="M19"/>
  <c r="I19"/>
  <c r="E19"/>
  <c r="N18"/>
  <c r="J18"/>
  <c r="F18"/>
  <c r="B18"/>
  <c r="K17"/>
  <c r="G17"/>
  <c r="C17"/>
  <c r="L16"/>
  <c r="H16"/>
  <c r="D16"/>
  <c r="M20"/>
  <c r="I20"/>
  <c r="E20"/>
  <c r="N19"/>
  <c r="J19"/>
  <c r="F19"/>
  <c r="B19"/>
  <c r="K18"/>
  <c r="G18"/>
  <c r="C18"/>
  <c r="L17"/>
  <c r="H17"/>
  <c r="D17"/>
  <c r="M16"/>
  <c r="I16"/>
  <c r="E16"/>
  <c r="N20"/>
  <c r="J20"/>
  <c r="F20"/>
  <c r="B20"/>
  <c r="K19"/>
  <c r="G19"/>
  <c r="C19"/>
  <c r="L18"/>
  <c r="H18"/>
  <c r="D18"/>
  <c r="M17"/>
  <c r="I17"/>
  <c r="E17"/>
  <c r="N16"/>
  <c r="J16"/>
  <c r="F16"/>
  <c r="B16"/>
  <c r="E10"/>
  <c r="H9"/>
  <c r="D9"/>
  <c r="G8"/>
  <c r="C8"/>
  <c r="F7"/>
  <c r="B7"/>
  <c r="E6"/>
  <c r="E5"/>
  <c r="F10"/>
  <c r="B10"/>
  <c r="E9"/>
  <c r="H8"/>
  <c r="D8"/>
  <c r="G7"/>
  <c r="C7"/>
  <c r="F6"/>
  <c r="B6"/>
  <c r="F5"/>
  <c r="B5"/>
  <c r="G10"/>
  <c r="C10"/>
  <c r="F9"/>
  <c r="B9"/>
  <c r="E8"/>
  <c r="H7"/>
  <c r="D7"/>
  <c r="G6"/>
  <c r="C6"/>
  <c r="G5"/>
  <c r="C5"/>
  <c r="H10"/>
  <c r="D10"/>
  <c r="G9"/>
  <c r="C9"/>
  <c r="F8"/>
  <c r="B8"/>
  <c r="E7"/>
  <c r="H6"/>
  <c r="D6"/>
  <c r="H5"/>
  <c r="D5"/>
  <c r="K15"/>
  <c r="G15"/>
  <c r="C15"/>
  <c r="L15"/>
  <c r="H15"/>
  <c r="D15"/>
  <c r="M15"/>
  <c r="I15"/>
  <c r="E15"/>
  <c r="B15"/>
  <c r="N15"/>
  <c r="J15"/>
  <c r="F15"/>
  <c r="I8" l="1"/>
  <c r="I6"/>
  <c r="I10"/>
  <c r="I7"/>
  <c r="I9"/>
  <c r="I5"/>
  <c r="O15"/>
  <c r="C21"/>
  <c r="H21"/>
  <c r="F11"/>
  <c r="E21"/>
  <c r="D21"/>
  <c r="F21"/>
  <c r="B21"/>
  <c r="H11"/>
  <c r="G21"/>
  <c r="G11"/>
  <c r="C11"/>
  <c r="B11"/>
  <c r="E11"/>
  <c r="D11"/>
  <c r="J21" l="1"/>
  <c r="I21"/>
  <c r="I11"/>
  <c r="O18" l="1"/>
  <c r="O19"/>
  <c r="O16"/>
  <c r="L21"/>
  <c r="O20"/>
  <c r="O17"/>
  <c r="K21"/>
  <c r="N21" l="1"/>
  <c r="M21"/>
  <c r="O21"/>
</calcChain>
</file>

<file path=xl/comments1.xml><?xml version="1.0" encoding="utf-8"?>
<comments xmlns="http://schemas.openxmlformats.org/spreadsheetml/2006/main">
  <authors>
    <author>core-i5</author>
  </authors>
  <commentList>
    <comment ref="B7" authorId="0">
      <text>
        <r>
          <rPr>
            <b/>
            <sz val="9"/>
            <color indexed="81"/>
            <rFont val="ＭＳ Ｐゴシック"/>
            <family val="3"/>
            <charset val="128"/>
          </rPr>
          <t xml:space="preserve">不明は【８】
</t>
        </r>
        <r>
          <rPr>
            <sz val="9"/>
            <color indexed="81"/>
            <rFont val="ＭＳ Ｐゴシック"/>
            <family val="3"/>
            <charset val="128"/>
          </rPr>
          <t xml:space="preserve">
</t>
        </r>
      </text>
    </comment>
    <comment ref="C7" authorId="0">
      <text>
        <r>
          <rPr>
            <b/>
            <sz val="9"/>
            <color indexed="81"/>
            <rFont val="ＭＳ Ｐゴシック"/>
            <family val="3"/>
            <charset val="128"/>
          </rPr>
          <t>不明は【６
】</t>
        </r>
      </text>
    </comment>
    <comment ref="D7" authorId="0">
      <text>
        <r>
          <rPr>
            <sz val="9"/>
            <color indexed="81"/>
            <rFont val="ＭＳ Ｐゴシック"/>
            <family val="3"/>
            <charset val="128"/>
          </rPr>
          <t xml:space="preserve">不明は【７】
</t>
        </r>
      </text>
    </comment>
    <comment ref="E7" authorId="0">
      <text>
        <r>
          <rPr>
            <b/>
            <sz val="9"/>
            <color indexed="81"/>
            <rFont val="ＭＳ Ｐゴシック"/>
            <family val="3"/>
            <charset val="128"/>
          </rPr>
          <t>不明は【１３】</t>
        </r>
      </text>
    </comment>
  </commentList>
</comments>
</file>

<file path=xl/sharedStrings.xml><?xml version="1.0" encoding="utf-8"?>
<sst xmlns="http://schemas.openxmlformats.org/spreadsheetml/2006/main" count="175" uniqueCount="146">
  <si>
    <t>地区</t>
    <rPh sb="0" eb="2">
      <t>チク</t>
    </rPh>
    <phoneticPr fontId="1"/>
  </si>
  <si>
    <t>職種</t>
    <rPh sb="0" eb="2">
      <t>ショクシュ</t>
    </rPh>
    <phoneticPr fontId="1"/>
  </si>
  <si>
    <t>学校種</t>
    <rPh sb="0" eb="2">
      <t>ガッコウ</t>
    </rPh>
    <rPh sb="2" eb="3">
      <t>シュ</t>
    </rPh>
    <phoneticPr fontId="1"/>
  </si>
  <si>
    <t>年齢</t>
    <rPh sb="0" eb="2">
      <t>ネンレイ</t>
    </rPh>
    <phoneticPr fontId="1"/>
  </si>
  <si>
    <t>組織名</t>
    <rPh sb="0" eb="3">
      <t>ソシキメイ</t>
    </rPh>
    <phoneticPr fontId="1"/>
  </si>
  <si>
    <t>小学校</t>
    <rPh sb="0" eb="3">
      <t>ショウガッコウ</t>
    </rPh>
    <phoneticPr fontId="1"/>
  </si>
  <si>
    <t>中学校</t>
    <rPh sb="0" eb="3">
      <t>チュウガッコウ</t>
    </rPh>
    <phoneticPr fontId="1"/>
  </si>
  <si>
    <t>高校</t>
    <rPh sb="0" eb="2">
      <t>コウコウ</t>
    </rPh>
    <phoneticPr fontId="1"/>
  </si>
  <si>
    <t>合計</t>
    <rPh sb="0" eb="2">
      <t>ゴウケイ</t>
    </rPh>
    <phoneticPr fontId="1"/>
  </si>
  <si>
    <t>全体</t>
    <rPh sb="0" eb="2">
      <t>ゼンタイ</t>
    </rPh>
    <phoneticPr fontId="1"/>
  </si>
  <si>
    <t>＊この表は何も打ち込まないでください。</t>
    <rPh sb="3" eb="4">
      <t>ヒョウ</t>
    </rPh>
    <rPh sb="5" eb="6">
      <t>ナニ</t>
    </rPh>
    <rPh sb="7" eb="8">
      <t>ウ</t>
    </rPh>
    <rPh sb="9" eb="10">
      <t>コ</t>
    </rPh>
    <phoneticPr fontId="1"/>
  </si>
  <si>
    <t>不明</t>
    <rPh sb="0" eb="2">
      <t>フメイ</t>
    </rPh>
    <phoneticPr fontId="1"/>
  </si>
  <si>
    <t>集計</t>
    <rPh sb="0" eb="2">
      <t>シュウケイ</t>
    </rPh>
    <phoneticPr fontId="1"/>
  </si>
  <si>
    <t>特支</t>
    <rPh sb="0" eb="2">
      <t>トクシ</t>
    </rPh>
    <phoneticPr fontId="1"/>
  </si>
  <si>
    <t>例</t>
    <rPh sb="0" eb="1">
      <t>レイ</t>
    </rPh>
    <phoneticPr fontId="1"/>
  </si>
  <si>
    <t>１．学校の指示による勤務時間の入力（パソコン・手書き・タイムカード等）を正確にしていますか</t>
    <phoneticPr fontId="1"/>
  </si>
  <si>
    <t>2020勤務改善3分間アンケート（記入用）</t>
    <rPh sb="4" eb="6">
      <t>キンム</t>
    </rPh>
    <rPh sb="6" eb="8">
      <t>カイゼン</t>
    </rPh>
    <rPh sb="9" eb="11">
      <t>フンカン</t>
    </rPh>
    <rPh sb="17" eb="19">
      <t>キニュウ</t>
    </rPh>
    <rPh sb="19" eb="20">
      <t>ヨウ</t>
    </rPh>
    <phoneticPr fontId="1"/>
  </si>
  <si>
    <t>職場名</t>
    <rPh sb="0" eb="2">
      <t>ショクバ</t>
    </rPh>
    <rPh sb="2" eb="3">
      <t>メイ</t>
    </rPh>
    <phoneticPr fontId="1"/>
  </si>
  <si>
    <t>人数</t>
    <rPh sb="0" eb="2">
      <t>ニンズウ</t>
    </rPh>
    <phoneticPr fontId="1"/>
  </si>
  <si>
    <t>3</t>
    <phoneticPr fontId="1"/>
  </si>
  <si>
    <t>4</t>
    <phoneticPr fontId="1"/>
  </si>
  <si>
    <t>5</t>
    <phoneticPr fontId="1"/>
  </si>
  <si>
    <t>ⅰ</t>
    <phoneticPr fontId="1"/>
  </si>
  <si>
    <t>ⅱ</t>
    <phoneticPr fontId="1"/>
  </si>
  <si>
    <t>ⅲ</t>
    <phoneticPr fontId="1"/>
  </si>
  <si>
    <t>(1)</t>
    <phoneticPr fontId="1"/>
  </si>
  <si>
    <t>(2)</t>
    <phoneticPr fontId="1"/>
  </si>
  <si>
    <t>(3)</t>
    <phoneticPr fontId="1"/>
  </si>
  <si>
    <t>ランダム入力可</t>
    <rPh sb="4" eb="6">
      <t>ニュウリョク</t>
    </rPh>
    <rPh sb="6" eb="7">
      <t>カ</t>
    </rPh>
    <phoneticPr fontId="1"/>
  </si>
  <si>
    <t>学校</t>
    <rPh sb="0" eb="2">
      <t>ガッコウ</t>
    </rPh>
    <phoneticPr fontId="1"/>
  </si>
  <si>
    <t>年齢</t>
    <rPh sb="0" eb="2">
      <t>ネンレイ</t>
    </rPh>
    <phoneticPr fontId="1"/>
  </si>
  <si>
    <t>職種</t>
    <rPh sb="0" eb="2">
      <t>ショクシュ</t>
    </rPh>
    <phoneticPr fontId="1"/>
  </si>
  <si>
    <t>↓識別情報↓</t>
    <rPh sb="1" eb="3">
      <t>シキベツ</t>
    </rPh>
    <rPh sb="3" eb="5">
      <t>ジョウホウ</t>
    </rPh>
    <phoneticPr fontId="1"/>
  </si>
  <si>
    <t>回答を【半角数字で】横方向に入力。</t>
    <rPh sb="0" eb="2">
      <t>カイトウ</t>
    </rPh>
    <rPh sb="4" eb="6">
      <t>ハンカク</t>
    </rPh>
    <rPh sb="6" eb="8">
      <t>スウジ</t>
    </rPh>
    <rPh sb="10" eb="13">
      <t>ヨコホウコウ</t>
    </rPh>
    <rPh sb="14" eb="16">
      <t>ニュウリョク</t>
    </rPh>
    <phoneticPr fontId="1"/>
  </si>
  <si>
    <t>記述欄は入力せず、用紙のまま提出してください。もしくは記述部分のみ別紙に入力してもかまいません。</t>
    <rPh sb="4" eb="6">
      <t>ニュウリョク</t>
    </rPh>
    <phoneticPr fontId="1"/>
  </si>
  <si>
    <t>2020勤務改善3分間アンケート</t>
    <phoneticPr fontId="1"/>
  </si>
  <si>
    <t>２．新型コロナ感染症対策として負担になっている業務について教えてください。（複数回答可）</t>
    <phoneticPr fontId="1"/>
  </si>
  <si>
    <t xml:space="preserve">朝の検温関係（カードチェック等）　 </t>
    <phoneticPr fontId="1"/>
  </si>
  <si>
    <t>朝、休み時間、放課後等の消毒　　</t>
    <phoneticPr fontId="1"/>
  </si>
  <si>
    <t xml:space="preserve">手洗い、トイレに関わる指導　　　      </t>
    <phoneticPr fontId="1"/>
  </si>
  <si>
    <t>三密を避けるための児童・生徒への指導　　</t>
    <phoneticPr fontId="1"/>
  </si>
  <si>
    <t>給食に関わる指導　　</t>
    <phoneticPr fontId="1"/>
  </si>
  <si>
    <t>登下校に関わる指導　　</t>
    <phoneticPr fontId="1"/>
  </si>
  <si>
    <t>コロナ対策の会議</t>
    <phoneticPr fontId="1"/>
  </si>
  <si>
    <t>ほぼ正確にしている</t>
    <phoneticPr fontId="1"/>
  </si>
  <si>
    <t>少なくなるようにしている</t>
    <phoneticPr fontId="1"/>
  </si>
  <si>
    <t>あまりしていない</t>
    <phoneticPr fontId="1"/>
  </si>
  <si>
    <t>4していない</t>
    <phoneticPr fontId="1"/>
  </si>
  <si>
    <t>5入力の指示がない</t>
    <phoneticPr fontId="1"/>
  </si>
  <si>
    <t>３．あなたの学校で、勤務時間を守るために実施していることを教えてください。（複数回答可）</t>
    <phoneticPr fontId="1"/>
  </si>
  <si>
    <t>会議時間の短縮</t>
  </si>
  <si>
    <t>会議の回数・種類の削減</t>
  </si>
  <si>
    <t>「ノー残業デー」の徹底</t>
  </si>
  <si>
    <t>保護者への協力要請</t>
  </si>
  <si>
    <t>校内組織の見直し</t>
  </si>
  <si>
    <t>事務の見直し</t>
  </si>
  <si>
    <t>外部人材等の活用</t>
  </si>
  <si>
    <t>部活動の制限</t>
  </si>
  <si>
    <t xml:space="preserve">校内協力体制      </t>
  </si>
  <si>
    <t>教室掲示の見直し</t>
  </si>
  <si>
    <t>研修等の見直し</t>
  </si>
  <si>
    <t>行事等の見直し</t>
  </si>
  <si>
    <t>管理職の働きかけ</t>
  </si>
  <si>
    <t xml:space="preserve">自分の工夫        </t>
  </si>
  <si>
    <t>留守番電話</t>
  </si>
  <si>
    <t>その他</t>
  </si>
  <si>
    <t>取れる</t>
    <rPh sb="0" eb="1">
      <t>ト</t>
    </rPh>
    <phoneticPr fontId="1"/>
  </si>
  <si>
    <t>たまに取れる</t>
    <rPh sb="3" eb="4">
      <t>ト</t>
    </rPh>
    <phoneticPr fontId="1"/>
  </si>
  <si>
    <t>全く取れない</t>
  </si>
  <si>
    <t>全く取れない</t>
    <rPh sb="0" eb="1">
      <t>マッタ</t>
    </rPh>
    <rPh sb="2" eb="3">
      <t>ト</t>
    </rPh>
    <phoneticPr fontId="1"/>
  </si>
  <si>
    <t>17時前</t>
  </si>
  <si>
    <t>17時～17時半</t>
  </si>
  <si>
    <t>17時半～18時</t>
  </si>
  <si>
    <t>18時～18時半</t>
  </si>
  <si>
    <t>18時半～19時</t>
  </si>
  <si>
    <t>19時以降</t>
  </si>
  <si>
    <t>部活顧問の希望制</t>
  </si>
  <si>
    <t>指導員の増員</t>
  </si>
  <si>
    <t>部活動の数削減</t>
  </si>
  <si>
    <t>1日の練習時間の上限設定</t>
  </si>
  <si>
    <t>朝練廃止</t>
  </si>
  <si>
    <t>土日いずれかの休養日完全実施</t>
  </si>
  <si>
    <t>部活動の外部委託制</t>
  </si>
  <si>
    <t>練習試合の制限</t>
  </si>
  <si>
    <t>大会の削減</t>
  </si>
  <si>
    <t>大体取れている</t>
  </si>
  <si>
    <t>ほとんど取れない</t>
  </si>
  <si>
    <t>英語に関する支援</t>
  </si>
  <si>
    <t>理科に関する支援</t>
  </si>
  <si>
    <t>その他の教科に関する支援</t>
  </si>
  <si>
    <t>発達障がいに関する支援</t>
  </si>
  <si>
    <t>不登校対応</t>
  </si>
  <si>
    <t>ICT対応</t>
  </si>
  <si>
    <t>通常学級における支援</t>
  </si>
  <si>
    <t>特別支援における支援</t>
  </si>
  <si>
    <t>教員業務アシスタント</t>
  </si>
  <si>
    <t>コロナ対策(消毒等)のスタッフ</t>
  </si>
  <si>
    <t>学校訪問の簡素化</t>
  </si>
  <si>
    <t>洋式トイレ</t>
  </si>
  <si>
    <t>通知表の所見を減らす</t>
  </si>
  <si>
    <t>オンライン授業用に貸し出せるタブレット　</t>
  </si>
  <si>
    <t>研究授業（全研、部研）の回数の削減</t>
  </si>
  <si>
    <t>電子黒板</t>
  </si>
  <si>
    <t>デジタル教科書</t>
  </si>
  <si>
    <t>休憩室</t>
  </si>
  <si>
    <t>更衣室・シャワー室</t>
  </si>
  <si>
    <t>特別教室・体育館のエアコン</t>
  </si>
  <si>
    <t>＜中学校・県立学校＞</t>
    <phoneticPr fontId="1"/>
  </si>
  <si>
    <t>４．部活動改革に関わって</t>
    <phoneticPr fontId="1"/>
  </si>
  <si>
    <t>（１）あなたの担当する部活動についてお聞きします。</t>
    <phoneticPr fontId="1"/>
  </si>
  <si>
    <t>ⅰ）あなたは、土日のうちどちらかは休養日を取れていますか。</t>
    <phoneticPr fontId="1"/>
  </si>
  <si>
    <t>ⅱ）朝部活をしていますか。　</t>
    <phoneticPr fontId="1"/>
  </si>
  <si>
    <t>はい</t>
    <phoneticPr fontId="1"/>
  </si>
  <si>
    <t>いいえ</t>
    <phoneticPr fontId="1"/>
  </si>
  <si>
    <t>ⅲ）平日の部活が終わるのは、何時頃ですか。</t>
    <phoneticPr fontId="1"/>
  </si>
  <si>
    <t>（２）あなたが望む部活改革の内容は？ （複数回答可）</t>
    <phoneticPr fontId="1"/>
  </si>
  <si>
    <t>その他</t>
    <phoneticPr fontId="1"/>
  </si>
  <si>
    <t>＜小・中学校＞</t>
    <phoneticPr fontId="1"/>
  </si>
  <si>
    <t>５．市町村独自の働き方改革に関する内容について</t>
    <phoneticPr fontId="1"/>
  </si>
  <si>
    <t>（１）あなたは45分間の休憩時間が取れていますか。</t>
    <phoneticPr fontId="1"/>
  </si>
  <si>
    <t>（２）配置（増員）してほしい，または，引き続き配置してほしい教職員　（複数回答可）　</t>
    <phoneticPr fontId="1"/>
  </si>
  <si>
    <t>（３）実施してほしい，または，引き続き実施してほしい施策，備品，設備　（複数回答可）</t>
    <phoneticPr fontId="1"/>
  </si>
  <si>
    <t>義務</t>
    <rPh sb="0" eb="2">
      <t>ギム</t>
    </rPh>
    <phoneticPr fontId="1"/>
  </si>
  <si>
    <t>■学校種別・年齢</t>
    <rPh sb="1" eb="3">
      <t>ガッコウ</t>
    </rPh>
    <rPh sb="3" eb="5">
      <t>シュベツ</t>
    </rPh>
    <rPh sb="6" eb="8">
      <t>ネンレイ</t>
    </rPh>
    <phoneticPr fontId="1"/>
  </si>
  <si>
    <t>20以下</t>
    <rPh sb="2" eb="4">
      <t>イカ</t>
    </rPh>
    <phoneticPr fontId="1"/>
  </si>
  <si>
    <t>20代</t>
    <rPh sb="2" eb="3">
      <t>ダイ</t>
    </rPh>
    <phoneticPr fontId="1"/>
  </si>
  <si>
    <t>30代</t>
    <rPh sb="2" eb="3">
      <t>ダイ</t>
    </rPh>
    <phoneticPr fontId="1"/>
  </si>
  <si>
    <t>40代</t>
    <rPh sb="2" eb="3">
      <t>ダイ</t>
    </rPh>
    <phoneticPr fontId="1"/>
  </si>
  <si>
    <t>50代</t>
    <rPh sb="2" eb="3">
      <t>ダイ</t>
    </rPh>
    <phoneticPr fontId="1"/>
  </si>
  <si>
    <t>60以上</t>
    <rPh sb="2" eb="4">
      <t>イジョウ</t>
    </rPh>
    <phoneticPr fontId="1"/>
  </si>
  <si>
    <t>■学校種別・職種</t>
    <rPh sb="1" eb="3">
      <t>ガッコウ</t>
    </rPh>
    <rPh sb="3" eb="5">
      <t>シュベツ</t>
    </rPh>
    <rPh sb="6" eb="8">
      <t>ショクシュ</t>
    </rPh>
    <phoneticPr fontId="1"/>
  </si>
  <si>
    <t>教諭</t>
    <rPh sb="0" eb="2">
      <t>キョウユ</t>
    </rPh>
    <phoneticPr fontId="1"/>
  </si>
  <si>
    <t>養護</t>
    <rPh sb="0" eb="2">
      <t>ヨウゴ</t>
    </rPh>
    <phoneticPr fontId="1"/>
  </si>
  <si>
    <t>実教</t>
    <rPh sb="0" eb="2">
      <t>ジッキョウ</t>
    </rPh>
    <phoneticPr fontId="1"/>
  </si>
  <si>
    <t>寄宿舎</t>
    <rPh sb="0" eb="3">
      <t>キシュクシャ</t>
    </rPh>
    <phoneticPr fontId="1"/>
  </si>
  <si>
    <t>事務</t>
    <rPh sb="0" eb="2">
      <t>ジム</t>
    </rPh>
    <phoneticPr fontId="1"/>
  </si>
  <si>
    <t>栄養</t>
    <rPh sb="0" eb="2">
      <t>エイヨウ</t>
    </rPh>
    <phoneticPr fontId="1"/>
  </si>
  <si>
    <t>司書</t>
    <rPh sb="0" eb="2">
      <t>シショ</t>
    </rPh>
    <phoneticPr fontId="1"/>
  </si>
  <si>
    <t>現業</t>
    <rPh sb="0" eb="2">
      <t>ゲンギョウ</t>
    </rPh>
    <phoneticPr fontId="1"/>
  </si>
  <si>
    <t>任期付</t>
    <rPh sb="0" eb="2">
      <t>ニンキ</t>
    </rPh>
    <rPh sb="2" eb="3">
      <t>ツ</t>
    </rPh>
    <phoneticPr fontId="1"/>
  </si>
  <si>
    <t>臨時的</t>
    <rPh sb="0" eb="3">
      <t>リンジテキ</t>
    </rPh>
    <phoneticPr fontId="1"/>
  </si>
  <si>
    <t>会計年度</t>
    <rPh sb="0" eb="2">
      <t>カイケイ</t>
    </rPh>
    <rPh sb="2" eb="4">
      <t>ネンド</t>
    </rPh>
    <phoneticPr fontId="1"/>
  </si>
  <si>
    <t>管理職</t>
    <rPh sb="0" eb="2">
      <t>カンリ</t>
    </rPh>
    <rPh sb="2" eb="3">
      <t>ショク</t>
    </rPh>
    <phoneticPr fontId="1"/>
  </si>
  <si>
    <t>その他</t>
    <rPh sb="2" eb="3">
      <t>タ</t>
    </rPh>
    <phoneticPr fontId="1"/>
  </si>
  <si>
    <t>校種＆年齢</t>
    <rPh sb="0" eb="2">
      <t>コウシュ</t>
    </rPh>
    <rPh sb="3" eb="5">
      <t>ネンレイ</t>
    </rPh>
    <phoneticPr fontId="1"/>
  </si>
  <si>
    <t>校種＆職種</t>
    <rPh sb="0" eb="2">
      <t>コウシュ</t>
    </rPh>
    <rPh sb="3" eb="5">
      <t>ショクシュ</t>
    </rPh>
    <phoneticPr fontId="1"/>
  </si>
</sst>
</file>

<file path=xl/styles.xml><?xml version="1.0" encoding="utf-8"?>
<styleSheet xmlns="http://schemas.openxmlformats.org/spreadsheetml/2006/main">
  <numFmts count="4">
    <numFmt numFmtId="176" formatCode="#&quot;人&quot;"/>
    <numFmt numFmtId="177" formatCode="0.00_ "/>
    <numFmt numFmtId="178" formatCode="0_ "/>
    <numFmt numFmtId="179" formatCode="&quot;回&quot;&quot;答&quot;&quot;者&quot;&quot;数&quot;\ #&quot;人&quot;"/>
  </numFmts>
  <fonts count="10">
    <font>
      <sz val="11"/>
      <name val="ＭＳ Ｐゴシック"/>
      <family val="3"/>
      <charset val="128"/>
    </font>
    <font>
      <sz val="6"/>
      <name val="ＭＳ Ｐゴシック"/>
      <family val="3"/>
      <charset val="128"/>
    </font>
    <font>
      <sz val="18"/>
      <name val="ＭＳ Ｐゴシック"/>
      <family val="3"/>
      <charset val="128"/>
    </font>
    <font>
      <sz val="11"/>
      <color indexed="9"/>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b/>
      <sz val="11"/>
      <color rgb="FFFF0000"/>
      <name val="ＭＳ Ｐゴシック"/>
      <family val="3"/>
      <charset val="128"/>
    </font>
    <font>
      <b/>
      <sz val="16"/>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3"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auto="1"/>
      </top>
      <bottom style="hair">
        <color auto="1"/>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hair">
        <color auto="1"/>
      </top>
      <bottom/>
      <diagonal/>
    </border>
  </borders>
  <cellStyleXfs count="1">
    <xf numFmtId="0" fontId="0" fillId="0" borderId="0">
      <alignment vertical="center"/>
    </xf>
  </cellStyleXfs>
  <cellXfs count="127">
    <xf numFmtId="0" fontId="0" fillId="0" borderId="0" xfId="0">
      <alignment vertical="center"/>
    </xf>
    <xf numFmtId="0" fontId="0" fillId="0" borderId="1" xfId="0" applyBorder="1">
      <alignment vertical="center"/>
    </xf>
    <xf numFmtId="0" fontId="0" fillId="0" borderId="1" xfId="0" applyBorder="1" applyAlignment="1">
      <alignment vertical="top"/>
    </xf>
    <xf numFmtId="0" fontId="0" fillId="0" borderId="0" xfId="0" applyAlignment="1">
      <alignment vertical="top"/>
    </xf>
    <xf numFmtId="0" fontId="0" fillId="0" borderId="0" xfId="0" applyBorder="1">
      <alignment vertical="center"/>
    </xf>
    <xf numFmtId="0" fontId="0" fillId="0" borderId="1" xfId="0" applyFill="1" applyBorder="1">
      <alignment vertical="center"/>
    </xf>
    <xf numFmtId="0" fontId="0" fillId="0" borderId="1" xfId="0" applyFill="1" applyBorder="1" applyAlignment="1">
      <alignment vertical="top"/>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Fill="1" applyBorder="1">
      <alignment vertical="center"/>
    </xf>
    <xf numFmtId="0" fontId="2"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3" borderId="1" xfId="0" applyFill="1" applyBorder="1">
      <alignment vertical="center"/>
    </xf>
    <xf numFmtId="0" fontId="0" fillId="3" borderId="2" xfId="0" applyFill="1" applyBorder="1" applyAlignment="1">
      <alignment vertical="top"/>
    </xf>
    <xf numFmtId="0" fontId="0" fillId="0" borderId="0" xfId="0" applyBorder="1" applyAlignment="1">
      <alignment vertical="top"/>
    </xf>
    <xf numFmtId="0" fontId="0" fillId="4" borderId="4" xfId="0" applyFill="1" applyBorder="1" applyAlignment="1">
      <alignment vertical="top"/>
    </xf>
    <xf numFmtId="176" fontId="0" fillId="0" borderId="1" xfId="0" applyNumberFormat="1" applyBorder="1">
      <alignment vertical="center"/>
    </xf>
    <xf numFmtId="0" fontId="3" fillId="0" borderId="1" xfId="0" applyFont="1" applyBorder="1" applyAlignment="1">
      <alignment horizontal="center" vertical="center"/>
    </xf>
    <xf numFmtId="0" fontId="0" fillId="0" borderId="0" xfId="0"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top" wrapText="1"/>
    </xf>
    <xf numFmtId="0" fontId="0" fillId="0" borderId="0" xfId="0" applyFont="1" applyAlignment="1">
      <alignment vertical="top"/>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xf>
    <xf numFmtId="0" fontId="0" fillId="0" borderId="0" xfId="0" applyFont="1" applyFill="1">
      <alignment vertical="center"/>
    </xf>
    <xf numFmtId="0" fontId="0" fillId="0" borderId="12" xfId="0" applyFont="1" applyBorder="1">
      <alignment vertical="center"/>
    </xf>
    <xf numFmtId="0" fontId="0" fillId="0" borderId="17" xfId="0" applyFont="1" applyBorder="1">
      <alignment vertical="center"/>
    </xf>
    <xf numFmtId="0" fontId="0" fillId="0" borderId="11" xfId="0" applyFont="1" applyBorder="1">
      <alignment vertical="center"/>
    </xf>
    <xf numFmtId="0" fontId="0" fillId="0" borderId="19" xfId="0" applyFont="1" applyBorder="1">
      <alignment vertical="center"/>
    </xf>
    <xf numFmtId="0" fontId="0" fillId="0" borderId="15" xfId="0" applyFont="1" applyBorder="1">
      <alignment vertical="center"/>
    </xf>
    <xf numFmtId="0" fontId="0" fillId="0" borderId="18" xfId="0" applyFont="1" applyBorder="1">
      <alignment vertical="center"/>
    </xf>
    <xf numFmtId="0" fontId="0" fillId="0" borderId="16" xfId="0" applyFont="1" applyBorder="1">
      <alignment vertical="center"/>
    </xf>
    <xf numFmtId="0" fontId="0" fillId="0" borderId="20" xfId="0" applyFont="1" applyBorder="1">
      <alignment vertical="center"/>
    </xf>
    <xf numFmtId="0" fontId="0" fillId="0" borderId="0" xfId="0" applyFont="1" applyFill="1" applyBorder="1">
      <alignment vertical="center"/>
    </xf>
    <xf numFmtId="0" fontId="0" fillId="0" borderId="24" xfId="0" applyFont="1" applyBorder="1">
      <alignment vertical="center"/>
    </xf>
    <xf numFmtId="49" fontId="0" fillId="0" borderId="0" xfId="0" applyNumberFormat="1" applyFont="1" applyAlignment="1">
      <alignment vertical="top"/>
    </xf>
    <xf numFmtId="49" fontId="0" fillId="0" borderId="0" xfId="0" applyNumberFormat="1" applyAlignment="1">
      <alignment vertical="top"/>
    </xf>
    <xf numFmtId="0" fontId="0" fillId="0" borderId="14" xfId="0" applyBorder="1">
      <alignment vertical="center"/>
    </xf>
    <xf numFmtId="0" fontId="0" fillId="0" borderId="10" xfId="0" applyBorder="1">
      <alignment vertical="center"/>
    </xf>
    <xf numFmtId="178" fontId="0" fillId="0" borderId="28" xfId="0" applyNumberFormat="1" applyBorder="1" applyAlignment="1">
      <alignment vertical="top"/>
    </xf>
    <xf numFmtId="178" fontId="0" fillId="0" borderId="30" xfId="0" applyNumberFormat="1" applyBorder="1" applyAlignment="1">
      <alignment vertical="top"/>
    </xf>
    <xf numFmtId="178" fontId="0" fillId="0" borderId="29" xfId="0" applyNumberFormat="1" applyBorder="1" applyAlignment="1">
      <alignment vertical="top"/>
    </xf>
    <xf numFmtId="0" fontId="0" fillId="0" borderId="31" xfId="0" applyFont="1" applyBorder="1">
      <alignment vertical="center"/>
    </xf>
    <xf numFmtId="0" fontId="0" fillId="0" borderId="32" xfId="0" applyFont="1" applyBorder="1">
      <alignment vertical="center"/>
    </xf>
    <xf numFmtId="0" fontId="0" fillId="0" borderId="23" xfId="0" applyFont="1" applyBorder="1">
      <alignment vertical="center"/>
    </xf>
    <xf numFmtId="0" fontId="0" fillId="0" borderId="33" xfId="0" applyFont="1" applyBorder="1">
      <alignment vertical="center"/>
    </xf>
    <xf numFmtId="0" fontId="0" fillId="0" borderId="34" xfId="0" applyFont="1" applyBorder="1">
      <alignment vertical="center"/>
    </xf>
    <xf numFmtId="0" fontId="0" fillId="0" borderId="35" xfId="0" applyFont="1" applyBorder="1">
      <alignment vertical="center"/>
    </xf>
    <xf numFmtId="179" fontId="0" fillId="0" borderId="0" xfId="0" applyNumberFormat="1" applyBorder="1" applyAlignment="1">
      <alignment vertical="center"/>
    </xf>
    <xf numFmtId="179" fontId="0" fillId="0" borderId="0" xfId="0" applyNumberFormat="1" applyFont="1" applyBorder="1" applyAlignment="1">
      <alignment vertical="center"/>
    </xf>
    <xf numFmtId="0" fontId="0" fillId="0" borderId="36" xfId="0" applyFont="1" applyBorder="1">
      <alignment vertical="center"/>
    </xf>
    <xf numFmtId="0" fontId="0" fillId="0" borderId="36" xfId="0" applyFont="1" applyFill="1" applyBorder="1">
      <alignment vertical="center"/>
    </xf>
    <xf numFmtId="0" fontId="0" fillId="0" borderId="0" xfId="0" applyFill="1">
      <alignment vertical="center"/>
    </xf>
    <xf numFmtId="0" fontId="0" fillId="0" borderId="19" xfId="0" applyBorder="1">
      <alignment vertical="center"/>
    </xf>
    <xf numFmtId="0" fontId="0" fillId="0" borderId="17" xfId="0" applyBorder="1">
      <alignment vertical="center"/>
    </xf>
    <xf numFmtId="0" fontId="0" fillId="0" borderId="37" xfId="0" applyFont="1" applyBorder="1">
      <alignment vertical="center"/>
    </xf>
    <xf numFmtId="0" fontId="0" fillId="0" borderId="38" xfId="0" applyFont="1" applyBorder="1">
      <alignment vertical="center"/>
    </xf>
    <xf numFmtId="0" fontId="0" fillId="0" borderId="39" xfId="0" applyFont="1" applyBorder="1">
      <alignment vertical="center"/>
    </xf>
    <xf numFmtId="0" fontId="0" fillId="0" borderId="40" xfId="0" applyFont="1" applyBorder="1">
      <alignment vertical="center"/>
    </xf>
    <xf numFmtId="0" fontId="0" fillId="0" borderId="41" xfId="0" applyFont="1" applyBorder="1">
      <alignment vertical="center"/>
    </xf>
    <xf numFmtId="0" fontId="0" fillId="0" borderId="39" xfId="0" applyBorder="1">
      <alignment vertical="center"/>
    </xf>
    <xf numFmtId="178" fontId="0" fillId="0" borderId="14" xfId="0" applyNumberFormat="1" applyBorder="1" applyAlignment="1">
      <alignment vertical="top"/>
    </xf>
    <xf numFmtId="178" fontId="0" fillId="0" borderId="43" xfId="0" applyNumberFormat="1" applyBorder="1" applyAlignment="1">
      <alignment vertical="top"/>
    </xf>
    <xf numFmtId="0" fontId="0" fillId="0" borderId="44" xfId="0" applyFont="1" applyBorder="1">
      <alignment vertical="center"/>
    </xf>
    <xf numFmtId="0" fontId="0" fillId="0" borderId="45" xfId="0" applyFont="1" applyBorder="1">
      <alignment vertical="center"/>
    </xf>
    <xf numFmtId="0" fontId="0" fillId="0" borderId="46" xfId="0" applyFont="1" applyBorder="1">
      <alignment vertical="center"/>
    </xf>
    <xf numFmtId="0" fontId="0" fillId="0" borderId="47" xfId="0" applyFont="1" applyBorder="1">
      <alignment vertical="center"/>
    </xf>
    <xf numFmtId="178" fontId="0" fillId="0" borderId="49" xfId="0" applyNumberFormat="1" applyBorder="1" applyAlignment="1">
      <alignment vertical="top"/>
    </xf>
    <xf numFmtId="0" fontId="0" fillId="0" borderId="50" xfId="0" applyFont="1" applyBorder="1">
      <alignment vertical="center"/>
    </xf>
    <xf numFmtId="0" fontId="0" fillId="0" borderId="51" xfId="0" applyFont="1" applyBorder="1">
      <alignment vertical="center"/>
    </xf>
    <xf numFmtId="0" fontId="0" fillId="0" borderId="52" xfId="0" applyFont="1" applyBorder="1">
      <alignment vertical="center"/>
    </xf>
    <xf numFmtId="0" fontId="0" fillId="0" borderId="53" xfId="0" applyFont="1" applyBorder="1">
      <alignment vertical="center"/>
    </xf>
    <xf numFmtId="0" fontId="0" fillId="6" borderId="28" xfId="0" applyFont="1" applyFill="1" applyBorder="1" applyAlignment="1">
      <alignment vertical="top"/>
    </xf>
    <xf numFmtId="49" fontId="0" fillId="6" borderId="28" xfId="0" applyNumberFormat="1" applyFont="1" applyFill="1" applyBorder="1" applyAlignment="1">
      <alignment vertical="top"/>
    </xf>
    <xf numFmtId="49" fontId="0" fillId="6" borderId="28" xfId="0" applyNumberFormat="1" applyFill="1" applyBorder="1" applyAlignment="1">
      <alignment vertical="top"/>
    </xf>
    <xf numFmtId="49" fontId="0" fillId="6" borderId="29" xfId="0" applyNumberFormat="1" applyFill="1" applyBorder="1" applyAlignment="1">
      <alignment vertical="top"/>
    </xf>
    <xf numFmtId="49" fontId="0" fillId="6" borderId="14" xfId="0" applyNumberFormat="1" applyFill="1" applyBorder="1" applyAlignment="1">
      <alignment vertical="top"/>
    </xf>
    <xf numFmtId="49" fontId="0" fillId="6" borderId="43" xfId="0" applyNumberFormat="1" applyFill="1" applyBorder="1" applyAlignment="1">
      <alignment vertical="top"/>
    </xf>
    <xf numFmtId="49" fontId="0" fillId="6" borderId="30" xfId="0" applyNumberFormat="1" applyFill="1" applyBorder="1" applyAlignment="1">
      <alignment vertical="top"/>
    </xf>
    <xf numFmtId="49" fontId="0" fillId="6" borderId="49" xfId="0" applyNumberFormat="1" applyFill="1" applyBorder="1" applyAlignment="1">
      <alignment vertical="top"/>
    </xf>
    <xf numFmtId="0" fontId="0" fillId="0" borderId="0" xfId="0" applyFont="1" applyAlignment="1">
      <alignment horizontal="center" vertical="center"/>
    </xf>
    <xf numFmtId="49" fontId="8" fillId="5" borderId="25" xfId="0" applyNumberFormat="1" applyFont="1" applyFill="1" applyBorder="1" applyAlignment="1">
      <alignment horizontal="center" vertical="center"/>
    </xf>
    <xf numFmtId="49" fontId="0" fillId="5" borderId="27" xfId="0" applyNumberFormat="1" applyFill="1" applyBorder="1" applyAlignment="1">
      <alignment horizontal="center" vertical="center"/>
    </xf>
    <xf numFmtId="49" fontId="0" fillId="5" borderId="27" xfId="0" applyNumberFormat="1" applyFont="1" applyFill="1" applyBorder="1" applyAlignment="1">
      <alignment horizontal="center" vertical="center"/>
    </xf>
    <xf numFmtId="49" fontId="0" fillId="5" borderId="42" xfId="0" applyNumberFormat="1" applyFont="1" applyFill="1" applyBorder="1" applyAlignment="1">
      <alignment horizontal="center" vertical="center"/>
    </xf>
    <xf numFmtId="49" fontId="8" fillId="5" borderId="22" xfId="0" applyNumberFormat="1" applyFont="1" applyFill="1" applyBorder="1" applyAlignment="1">
      <alignment horizontal="center" vertical="center"/>
    </xf>
    <xf numFmtId="49" fontId="0" fillId="5" borderId="26" xfId="0" applyNumberFormat="1" applyFont="1" applyFill="1" applyBorder="1" applyAlignment="1">
      <alignment horizontal="center" vertical="center"/>
    </xf>
    <xf numFmtId="49" fontId="0" fillId="5" borderId="27" xfId="0" applyNumberFormat="1" applyFill="1" applyBorder="1" applyAlignment="1">
      <alignment horizontal="left" vertical="center"/>
    </xf>
    <xf numFmtId="49" fontId="0" fillId="5" borderId="48" xfId="0" applyNumberFormat="1" applyFill="1" applyBorder="1" applyAlignment="1">
      <alignment horizontal="left" vertical="center"/>
    </xf>
    <xf numFmtId="49" fontId="0" fillId="5" borderId="54" xfId="0" applyNumberFormat="1" applyFont="1" applyFill="1" applyBorder="1" applyAlignment="1">
      <alignment horizontal="left" vertical="center"/>
    </xf>
    <xf numFmtId="49" fontId="0" fillId="6" borderId="55" xfId="0" applyNumberFormat="1" applyFill="1" applyBorder="1" applyAlignment="1">
      <alignment vertical="top"/>
    </xf>
    <xf numFmtId="178" fontId="0" fillId="0" borderId="55" xfId="0" applyNumberFormat="1" applyBorder="1" applyAlignment="1">
      <alignment vertical="top"/>
    </xf>
    <xf numFmtId="0" fontId="0" fillId="0" borderId="56" xfId="0" applyFont="1" applyBorder="1">
      <alignment vertical="center"/>
    </xf>
    <xf numFmtId="0" fontId="0" fillId="0" borderId="57" xfId="0" applyFont="1" applyBorder="1">
      <alignment vertical="center"/>
    </xf>
    <xf numFmtId="0" fontId="0" fillId="0" borderId="58" xfId="0" applyFont="1" applyBorder="1">
      <alignment vertical="center"/>
    </xf>
    <xf numFmtId="0" fontId="0" fillId="0" borderId="59" xfId="0" applyFont="1" applyBorder="1">
      <alignment vertical="center"/>
    </xf>
    <xf numFmtId="49" fontId="8" fillId="5" borderId="60" xfId="0" applyNumberFormat="1" applyFont="1" applyFill="1" applyBorder="1" applyAlignment="1">
      <alignment horizontal="center" vertical="center"/>
    </xf>
    <xf numFmtId="178" fontId="0" fillId="0" borderId="61" xfId="0" applyNumberFormat="1" applyBorder="1" applyAlignment="1">
      <alignment vertical="top"/>
    </xf>
    <xf numFmtId="0" fontId="0" fillId="0" borderId="5" xfId="0" applyFont="1" applyBorder="1">
      <alignment vertical="center"/>
    </xf>
    <xf numFmtId="0" fontId="0" fillId="0" borderId="62" xfId="0" applyFont="1" applyBorder="1">
      <alignment vertical="center"/>
    </xf>
    <xf numFmtId="0" fontId="0" fillId="0" borderId="5" xfId="0" applyBorder="1">
      <alignment vertical="center"/>
    </xf>
    <xf numFmtId="0" fontId="0" fillId="0" borderId="8" xfId="0" applyFont="1" applyBorder="1">
      <alignment vertical="center"/>
    </xf>
    <xf numFmtId="0" fontId="0" fillId="0" borderId="63" xfId="0" applyFont="1" applyBorder="1">
      <alignment vertical="center"/>
    </xf>
    <xf numFmtId="49" fontId="0" fillId="5" borderId="54" xfId="0" applyNumberFormat="1" applyFont="1" applyFill="1" applyBorder="1" applyAlignment="1">
      <alignment horizontal="center" vertical="center"/>
    </xf>
    <xf numFmtId="0" fontId="9" fillId="0" borderId="0" xfId="0" applyFont="1" applyFill="1" applyBorder="1">
      <alignment vertical="center"/>
    </xf>
    <xf numFmtId="0" fontId="7" fillId="0" borderId="0" xfId="0" applyFont="1">
      <alignment vertical="center"/>
    </xf>
    <xf numFmtId="0" fontId="7" fillId="0" borderId="0" xfId="0" applyFont="1" applyBorder="1">
      <alignment vertical="center"/>
    </xf>
    <xf numFmtId="0" fontId="0" fillId="0" borderId="0" xfId="0" applyFill="1" applyBorder="1" applyAlignment="1">
      <alignment vertical="top"/>
    </xf>
    <xf numFmtId="0" fontId="0" fillId="0" borderId="36" xfId="0" applyFont="1" applyBorder="1" applyAlignment="1">
      <alignment horizontal="center" vertical="center"/>
    </xf>
    <xf numFmtId="177" fontId="0" fillId="0" borderId="0" xfId="0" applyNumberFormat="1" applyFont="1" applyBorder="1">
      <alignment vertical="center"/>
    </xf>
    <xf numFmtId="0" fontId="0" fillId="0" borderId="64" xfId="0" applyFont="1" applyFill="1" applyBorder="1">
      <alignment vertical="center"/>
    </xf>
    <xf numFmtId="0" fontId="3" fillId="7" borderId="2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2" fillId="4" borderId="0" xfId="0" applyFont="1" applyFill="1" applyBorder="1" applyAlignment="1">
      <alignment vertical="top" wrapText="1"/>
    </xf>
    <xf numFmtId="0" fontId="2" fillId="4" borderId="7" xfId="0" applyFont="1" applyFill="1" applyBorder="1" applyAlignment="1">
      <alignment vertical="top" wrapText="1"/>
    </xf>
    <xf numFmtId="179" fontId="0" fillId="0" borderId="0" xfId="0" applyNumberFormat="1" applyAlignment="1">
      <alignment horizontal="center" vertical="center"/>
    </xf>
    <xf numFmtId="0" fontId="0" fillId="0" borderId="1" xfId="0" applyFill="1" applyBorder="1" applyAlignment="1">
      <alignment vertical="center"/>
    </xf>
  </cellXfs>
  <cellStyles count="1">
    <cellStyle name="標準" xfId="0" builtinId="0"/>
  </cellStyles>
  <dxfs count="2">
    <dxf>
      <fill>
        <patternFill>
          <bgColor indexed="42"/>
        </patternFill>
      </fill>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869</xdr:row>
      <xdr:rowOff>0</xdr:rowOff>
    </xdr:from>
    <xdr:to>
      <xdr:col>10</xdr:col>
      <xdr:colOff>9525</xdr:colOff>
      <xdr:row>869</xdr:row>
      <xdr:rowOff>9525</xdr:rowOff>
    </xdr:to>
    <xdr:pic>
      <xdr:nvPicPr>
        <xdr:cNvPr id="19523" name="Picture 981"/>
        <xdr:cNvPicPr>
          <a:picLocks noChangeAspect="1" noChangeArrowheads="1"/>
        </xdr:cNvPicPr>
      </xdr:nvPicPr>
      <xdr:blipFill>
        <a:blip xmlns:r="http://schemas.openxmlformats.org/officeDocument/2006/relationships" r:embed="rId1"/>
        <a:srcRect/>
        <a:stretch>
          <a:fillRect/>
        </a:stretch>
      </xdr:blipFill>
      <xdr:spPr bwMode="auto">
        <a:xfrm>
          <a:off x="5210175" y="2978658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4" name="Picture 982"/>
        <xdr:cNvPicPr>
          <a:picLocks noChangeAspect="1" noChangeArrowheads="1"/>
        </xdr:cNvPicPr>
      </xdr:nvPicPr>
      <xdr:blipFill>
        <a:blip xmlns:r="http://schemas.openxmlformats.org/officeDocument/2006/relationships" r:embed="rId1"/>
        <a:srcRect/>
        <a:stretch>
          <a:fillRect/>
        </a:stretch>
      </xdr:blipFill>
      <xdr:spPr bwMode="auto">
        <a:xfrm>
          <a:off x="6353175" y="2978658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5" name="Picture 983"/>
        <xdr:cNvPicPr>
          <a:picLocks noChangeAspect="1" noChangeArrowheads="1"/>
        </xdr:cNvPicPr>
      </xdr:nvPicPr>
      <xdr:blipFill>
        <a:blip xmlns:r="http://schemas.openxmlformats.org/officeDocument/2006/relationships" r:embed="rId1"/>
        <a:srcRect/>
        <a:stretch>
          <a:fillRect/>
        </a:stretch>
      </xdr:blipFill>
      <xdr:spPr bwMode="auto">
        <a:xfrm>
          <a:off x="6353175" y="297865800"/>
          <a:ext cx="9525" cy="9525"/>
        </a:xfrm>
        <a:prstGeom prst="rect">
          <a:avLst/>
        </a:prstGeom>
        <a:noFill/>
        <a:ln w="1">
          <a:noFill/>
          <a:miter lim="800000"/>
          <a:headEnd/>
          <a:tailEnd/>
        </a:ln>
      </xdr:spPr>
    </xdr:pic>
    <xdr:clientData/>
  </xdr:twoCellAnchor>
  <xdr:twoCellAnchor editAs="oneCell">
    <xdr:from>
      <xdr:col>10</xdr:col>
      <xdr:colOff>0</xdr:colOff>
      <xdr:row>869</xdr:row>
      <xdr:rowOff>0</xdr:rowOff>
    </xdr:from>
    <xdr:to>
      <xdr:col>10</xdr:col>
      <xdr:colOff>9525</xdr:colOff>
      <xdr:row>869</xdr:row>
      <xdr:rowOff>9525</xdr:rowOff>
    </xdr:to>
    <xdr:pic>
      <xdr:nvPicPr>
        <xdr:cNvPr id="19526" name="Picture 984"/>
        <xdr:cNvPicPr>
          <a:picLocks noChangeAspect="1" noChangeArrowheads="1"/>
        </xdr:cNvPicPr>
      </xdr:nvPicPr>
      <xdr:blipFill>
        <a:blip xmlns:r="http://schemas.openxmlformats.org/officeDocument/2006/relationships" r:embed="rId1"/>
        <a:srcRect/>
        <a:stretch>
          <a:fillRect/>
        </a:stretch>
      </xdr:blipFill>
      <xdr:spPr bwMode="auto">
        <a:xfrm>
          <a:off x="5210175" y="3311271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7" name="Picture 985"/>
        <xdr:cNvPicPr>
          <a:picLocks noChangeAspect="1" noChangeArrowheads="1"/>
        </xdr:cNvPicPr>
      </xdr:nvPicPr>
      <xdr:blipFill>
        <a:blip xmlns:r="http://schemas.openxmlformats.org/officeDocument/2006/relationships" r:embed="rId1"/>
        <a:srcRect/>
        <a:stretch>
          <a:fillRect/>
        </a:stretch>
      </xdr:blipFill>
      <xdr:spPr bwMode="auto">
        <a:xfrm>
          <a:off x="6353175" y="331127100"/>
          <a:ext cx="9525" cy="9525"/>
        </a:xfrm>
        <a:prstGeom prst="rect">
          <a:avLst/>
        </a:prstGeom>
        <a:noFill/>
        <a:ln w="1">
          <a:noFill/>
          <a:miter lim="800000"/>
          <a:headEnd/>
          <a:tailEnd/>
        </a:ln>
      </xdr:spPr>
    </xdr:pic>
    <xdr:clientData/>
  </xdr:twoCellAnchor>
  <xdr:twoCellAnchor editAs="oneCell">
    <xdr:from>
      <xdr:col>29</xdr:col>
      <xdr:colOff>0</xdr:colOff>
      <xdr:row>869</xdr:row>
      <xdr:rowOff>0</xdr:rowOff>
    </xdr:from>
    <xdr:to>
      <xdr:col>29</xdr:col>
      <xdr:colOff>9525</xdr:colOff>
      <xdr:row>869</xdr:row>
      <xdr:rowOff>9525</xdr:rowOff>
    </xdr:to>
    <xdr:pic>
      <xdr:nvPicPr>
        <xdr:cNvPr id="19528" name="Picture 986"/>
        <xdr:cNvPicPr>
          <a:picLocks noChangeAspect="1" noChangeArrowheads="1"/>
        </xdr:cNvPicPr>
      </xdr:nvPicPr>
      <xdr:blipFill>
        <a:blip xmlns:r="http://schemas.openxmlformats.org/officeDocument/2006/relationships" r:embed="rId1"/>
        <a:srcRect/>
        <a:stretch>
          <a:fillRect/>
        </a:stretch>
      </xdr:blipFill>
      <xdr:spPr bwMode="auto">
        <a:xfrm>
          <a:off x="6353175" y="331127100"/>
          <a:ext cx="9525" cy="95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3"/>
  </sheetPr>
  <dimension ref="A1:BS869"/>
  <sheetViews>
    <sheetView zoomScale="85" zoomScaleNormal="85" workbookViewId="0">
      <pane xSplit="5" ySplit="8" topLeftCell="F852" activePane="bottomRight" state="frozen"/>
      <selection pane="topRight" activeCell="G1" sqref="G1"/>
      <selection pane="bottomLeft" activeCell="A12" sqref="A12"/>
      <selection pane="bottomRight" activeCell="C9" sqref="C9:E9"/>
    </sheetView>
  </sheetViews>
  <sheetFormatPr defaultRowHeight="13.5"/>
  <cols>
    <col min="1" max="1" width="5.25" style="20" customWidth="1"/>
    <col min="2" max="2" width="4.375" style="20" customWidth="1"/>
    <col min="3" max="3" width="4" style="20" customWidth="1"/>
    <col min="4" max="4" width="4.125" style="20" customWidth="1"/>
    <col min="5" max="5" width="4.5" style="20" customWidth="1"/>
    <col min="6" max="6" width="3.875" style="20" customWidth="1"/>
    <col min="7" max="66" width="3.625" style="20" customWidth="1"/>
    <col min="67" max="16384" width="9" style="20"/>
  </cols>
  <sheetData>
    <row r="1" spans="1:66">
      <c r="A1" t="s">
        <v>16</v>
      </c>
      <c r="F1" s="108"/>
      <c r="G1" s="37"/>
      <c r="H1" s="37"/>
      <c r="I1" s="37"/>
      <c r="J1" s="37"/>
      <c r="K1" s="37"/>
      <c r="L1" s="37"/>
      <c r="M1" s="108"/>
      <c r="N1" s="37"/>
      <c r="O1" s="37"/>
      <c r="P1" s="37"/>
      <c r="Q1" s="37"/>
      <c r="R1" s="37"/>
      <c r="S1" s="37"/>
      <c r="T1" s="37"/>
      <c r="U1" s="108"/>
      <c r="V1" s="37"/>
      <c r="W1" s="37"/>
      <c r="X1" s="37"/>
      <c r="Y1" s="37"/>
      <c r="Z1" s="37"/>
      <c r="AA1" s="37"/>
      <c r="AB1" s="108"/>
      <c r="AC1" s="37"/>
      <c r="AD1" s="37"/>
      <c r="AE1" s="37"/>
      <c r="AF1" s="37"/>
      <c r="AG1" s="37"/>
      <c r="AH1" s="37"/>
      <c r="AI1" s="37"/>
      <c r="AJ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6">
      <c r="A2"/>
      <c r="F2" s="37"/>
      <c r="G2" s="37"/>
      <c r="H2" s="37"/>
      <c r="I2" s="37"/>
      <c r="J2" s="22"/>
      <c r="K2" s="22"/>
      <c r="L2" s="37"/>
      <c r="M2" s="37"/>
      <c r="N2" s="37"/>
      <c r="O2" s="37"/>
      <c r="P2" s="37"/>
      <c r="Q2" s="37"/>
      <c r="R2" s="37"/>
      <c r="S2" s="37"/>
      <c r="T2" s="37"/>
      <c r="U2" s="37"/>
      <c r="V2" s="37"/>
      <c r="W2" s="37"/>
      <c r="X2" s="37"/>
      <c r="Y2" s="37"/>
      <c r="Z2" s="37"/>
      <c r="AA2" s="37"/>
      <c r="AB2" s="9"/>
      <c r="AC2" s="37"/>
      <c r="AD2" s="37"/>
      <c r="AE2" s="37"/>
      <c r="AF2" s="37"/>
      <c r="AG2" s="37"/>
      <c r="AH2" s="37"/>
      <c r="AI2" s="37"/>
      <c r="AJ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row>
    <row r="3" spans="1:66">
      <c r="B3" s="118" t="s">
        <v>17</v>
      </c>
      <c r="C3" s="118"/>
      <c r="D3" s="120"/>
      <c r="E3" s="120"/>
      <c r="F3" s="109" t="s">
        <v>33</v>
      </c>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row>
    <row r="4" spans="1:66">
      <c r="B4" s="118" t="s">
        <v>18</v>
      </c>
      <c r="C4" s="118"/>
      <c r="D4" s="119">
        <f>COUNT(B9:B869)</f>
        <v>0</v>
      </c>
      <c r="E4" s="119"/>
      <c r="F4" s="110" t="s">
        <v>34</v>
      </c>
      <c r="G4" s="21"/>
      <c r="H4" s="21"/>
      <c r="I4" s="37"/>
      <c r="J4" s="22"/>
      <c r="K4" s="21"/>
      <c r="M4" s="21"/>
      <c r="N4" s="21"/>
      <c r="O4" s="21"/>
      <c r="P4" s="22"/>
      <c r="Q4" s="22"/>
      <c r="R4" s="21"/>
      <c r="S4" s="22"/>
      <c r="T4" s="22"/>
      <c r="U4" s="22"/>
      <c r="V4" s="22"/>
      <c r="W4" s="22"/>
      <c r="X4" s="22"/>
      <c r="Y4" s="22"/>
      <c r="Z4" s="22"/>
      <c r="AA4" s="22"/>
      <c r="AB4" s="22"/>
      <c r="AC4" s="22"/>
      <c r="AD4" s="22"/>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row>
    <row r="5" spans="1:66" s="24" customFormat="1" ht="13.5" customHeight="1" thickBot="1">
      <c r="B5" s="25"/>
      <c r="C5" s="26"/>
      <c r="D5" s="26"/>
      <c r="E5" s="23"/>
      <c r="F5" s="39"/>
      <c r="G5" s="39"/>
      <c r="H5" s="39"/>
      <c r="I5" s="39"/>
      <c r="J5" s="39"/>
      <c r="K5" s="39"/>
      <c r="L5" s="39"/>
      <c r="M5" s="39"/>
      <c r="N5" s="39"/>
      <c r="O5" s="39"/>
      <c r="P5" s="39"/>
      <c r="Q5" s="39"/>
      <c r="R5" s="39"/>
      <c r="S5" s="39"/>
      <c r="T5" s="39"/>
      <c r="U5" s="39"/>
      <c r="V5" s="39"/>
      <c r="W5" s="39"/>
      <c r="X5" s="39"/>
      <c r="Y5" s="39"/>
      <c r="Z5" s="39"/>
      <c r="AA5" s="39"/>
      <c r="AB5" s="39"/>
      <c r="AC5" s="39"/>
      <c r="AD5" s="40"/>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row>
    <row r="6" spans="1:66" s="84" customFormat="1" ht="18.75">
      <c r="B6" s="115" t="s">
        <v>32</v>
      </c>
      <c r="C6" s="116"/>
      <c r="D6" s="116"/>
      <c r="E6" s="117"/>
      <c r="F6" s="85">
        <v>1</v>
      </c>
      <c r="G6" s="85">
        <v>2</v>
      </c>
      <c r="H6" s="91" t="s">
        <v>28</v>
      </c>
      <c r="I6" s="87"/>
      <c r="J6" s="87"/>
      <c r="K6" s="87"/>
      <c r="L6" s="87"/>
      <c r="M6" s="88"/>
      <c r="N6" s="85" t="s">
        <v>19</v>
      </c>
      <c r="O6" s="91" t="s">
        <v>28</v>
      </c>
      <c r="P6" s="87"/>
      <c r="Q6" s="87"/>
      <c r="R6" s="87"/>
      <c r="S6" s="87"/>
      <c r="T6" s="87"/>
      <c r="U6" s="87"/>
      <c r="V6" s="87"/>
      <c r="W6" s="87"/>
      <c r="X6" s="87"/>
      <c r="Y6" s="87"/>
      <c r="Z6" s="87"/>
      <c r="AA6" s="87"/>
      <c r="AB6" s="87"/>
      <c r="AC6" s="87"/>
      <c r="AD6" s="89" t="s">
        <v>20</v>
      </c>
      <c r="AE6" s="86" t="s">
        <v>25</v>
      </c>
      <c r="AF6" s="93"/>
      <c r="AG6" s="92" t="s">
        <v>28</v>
      </c>
      <c r="AH6" s="87"/>
      <c r="AI6" s="87"/>
      <c r="AJ6" s="87"/>
      <c r="AK6" s="87"/>
      <c r="AL6" s="87"/>
      <c r="AM6" s="88"/>
      <c r="AN6" s="88"/>
      <c r="AO6" s="88"/>
      <c r="AP6" s="90"/>
      <c r="AQ6" s="100" t="s">
        <v>21</v>
      </c>
      <c r="AR6" s="92" t="s">
        <v>28</v>
      </c>
      <c r="AS6" s="87"/>
      <c r="AT6" s="87"/>
      <c r="AU6" s="87"/>
      <c r="AV6" s="87"/>
      <c r="AW6" s="87"/>
      <c r="AX6" s="87"/>
      <c r="AY6" s="87"/>
      <c r="AZ6" s="87"/>
      <c r="BA6" s="107"/>
      <c r="BB6" s="92" t="s">
        <v>28</v>
      </c>
      <c r="BC6" s="87"/>
      <c r="BD6" s="87"/>
      <c r="BE6" s="87"/>
      <c r="BF6" s="87"/>
      <c r="BG6" s="87"/>
      <c r="BH6" s="87"/>
      <c r="BI6" s="87"/>
      <c r="BJ6" s="87"/>
      <c r="BK6" s="87"/>
      <c r="BL6" s="87"/>
      <c r="BM6" s="87"/>
      <c r="BN6" s="90"/>
    </row>
    <row r="7" spans="1:66" s="24" customFormat="1">
      <c r="B7" s="76" t="s">
        <v>0</v>
      </c>
      <c r="C7" s="78" t="s">
        <v>29</v>
      </c>
      <c r="D7" s="78" t="s">
        <v>30</v>
      </c>
      <c r="E7" s="78" t="s">
        <v>31</v>
      </c>
      <c r="F7" s="77"/>
      <c r="G7" s="78"/>
      <c r="H7" s="79"/>
      <c r="I7" s="79"/>
      <c r="J7" s="79"/>
      <c r="K7" s="79"/>
      <c r="L7" s="79"/>
      <c r="M7" s="81"/>
      <c r="N7" s="78"/>
      <c r="O7" s="79"/>
      <c r="P7" s="79"/>
      <c r="Q7" s="79"/>
      <c r="R7" s="79"/>
      <c r="S7" s="79"/>
      <c r="T7" s="79"/>
      <c r="U7" s="79"/>
      <c r="V7" s="79"/>
      <c r="W7" s="79"/>
      <c r="X7" s="79"/>
      <c r="Y7" s="79"/>
      <c r="Z7" s="79"/>
      <c r="AA7" s="79"/>
      <c r="AB7" s="79"/>
      <c r="AC7" s="79"/>
      <c r="AD7" s="80" t="s">
        <v>22</v>
      </c>
      <c r="AE7" s="79" t="s">
        <v>23</v>
      </c>
      <c r="AF7" s="94" t="s">
        <v>24</v>
      </c>
      <c r="AG7" s="83" t="s">
        <v>26</v>
      </c>
      <c r="AH7" s="79"/>
      <c r="AI7" s="79"/>
      <c r="AJ7" s="79"/>
      <c r="AK7" s="79"/>
      <c r="AL7" s="79"/>
      <c r="AM7" s="79"/>
      <c r="AN7" s="79"/>
      <c r="AO7" s="79"/>
      <c r="AP7" s="82"/>
      <c r="AQ7" s="94" t="s">
        <v>25</v>
      </c>
      <c r="AR7" s="83" t="s">
        <v>26</v>
      </c>
      <c r="AS7" s="79"/>
      <c r="AT7" s="79"/>
      <c r="AU7" s="79"/>
      <c r="AV7" s="79"/>
      <c r="AW7" s="79"/>
      <c r="AX7" s="79"/>
      <c r="AY7" s="79"/>
      <c r="AZ7" s="79"/>
      <c r="BA7" s="94"/>
      <c r="BB7" s="83" t="s">
        <v>27</v>
      </c>
      <c r="BC7" s="79"/>
      <c r="BD7" s="79"/>
      <c r="BE7" s="79"/>
      <c r="BF7" s="79"/>
      <c r="BG7" s="79"/>
      <c r="BH7" s="79"/>
      <c r="BI7" s="79"/>
      <c r="BJ7" s="79"/>
      <c r="BK7" s="79"/>
      <c r="BL7" s="79"/>
      <c r="BM7" s="79"/>
      <c r="BN7" s="82"/>
    </row>
    <row r="8" spans="1:66" s="27" customFormat="1">
      <c r="A8" s="15" t="s">
        <v>14</v>
      </c>
      <c r="B8" s="41">
        <v>1</v>
      </c>
      <c r="C8" s="4">
        <v>2</v>
      </c>
      <c r="D8" s="9">
        <v>4</v>
      </c>
      <c r="E8" s="42">
        <v>1</v>
      </c>
      <c r="F8" s="43">
        <v>3</v>
      </c>
      <c r="G8" s="43">
        <v>1</v>
      </c>
      <c r="H8" s="45">
        <v>3</v>
      </c>
      <c r="I8" s="45">
        <v>4</v>
      </c>
      <c r="J8" s="45">
        <v>7</v>
      </c>
      <c r="K8" s="45"/>
      <c r="L8" s="45"/>
      <c r="M8" s="66"/>
      <c r="N8" s="43">
        <v>4</v>
      </c>
      <c r="O8" s="45">
        <v>6</v>
      </c>
      <c r="P8" s="45">
        <v>7</v>
      </c>
      <c r="Q8" s="45">
        <v>8</v>
      </c>
      <c r="R8" s="45">
        <v>10</v>
      </c>
      <c r="S8" s="45">
        <v>12</v>
      </c>
      <c r="T8" s="45"/>
      <c r="U8" s="45"/>
      <c r="V8" s="45"/>
      <c r="W8" s="45"/>
      <c r="X8" s="45"/>
      <c r="Y8" s="45"/>
      <c r="Z8" s="45"/>
      <c r="AA8" s="45"/>
      <c r="AB8" s="45"/>
      <c r="AC8" s="45"/>
      <c r="AD8" s="65">
        <v>2</v>
      </c>
      <c r="AE8" s="45">
        <v>1</v>
      </c>
      <c r="AF8" s="95">
        <v>1</v>
      </c>
      <c r="AG8" s="71">
        <v>1</v>
      </c>
      <c r="AH8" s="45">
        <v>3</v>
      </c>
      <c r="AI8" s="45">
        <v>4</v>
      </c>
      <c r="AJ8" s="45">
        <v>6</v>
      </c>
      <c r="AK8" s="45"/>
      <c r="AL8" s="45"/>
      <c r="AM8" s="66"/>
      <c r="AN8" s="66"/>
      <c r="AO8" s="66"/>
      <c r="AP8" s="44"/>
      <c r="AQ8" s="101">
        <v>2</v>
      </c>
      <c r="AR8" s="71">
        <v>6</v>
      </c>
      <c r="AS8" s="45">
        <v>7</v>
      </c>
      <c r="AT8" s="45">
        <v>8</v>
      </c>
      <c r="AU8" s="45">
        <v>10</v>
      </c>
      <c r="AV8" s="45">
        <v>12</v>
      </c>
      <c r="AW8" s="45"/>
      <c r="AX8" s="45"/>
      <c r="AY8" s="45"/>
      <c r="AZ8" s="45"/>
      <c r="BA8" s="95"/>
      <c r="BB8" s="71">
        <v>6</v>
      </c>
      <c r="BC8" s="45">
        <v>7</v>
      </c>
      <c r="BD8" s="45">
        <v>8</v>
      </c>
      <c r="BE8" s="45">
        <v>10</v>
      </c>
      <c r="BF8" s="45">
        <v>12</v>
      </c>
      <c r="BG8" s="45"/>
      <c r="BH8" s="45"/>
      <c r="BI8" s="45"/>
      <c r="BJ8" s="45"/>
      <c r="BK8" s="45"/>
      <c r="BL8" s="45"/>
      <c r="BM8" s="45"/>
      <c r="BN8" s="44"/>
    </row>
    <row r="9" spans="1:66">
      <c r="A9" s="56">
        <v>1</v>
      </c>
      <c r="B9" s="29"/>
      <c r="C9" s="30"/>
      <c r="D9" s="30"/>
      <c r="E9" s="31"/>
      <c r="F9" s="32"/>
      <c r="G9" s="32"/>
      <c r="H9" s="30"/>
      <c r="I9" s="30"/>
      <c r="J9" s="30"/>
      <c r="K9" s="30"/>
      <c r="L9" s="30"/>
      <c r="M9" s="67"/>
      <c r="N9" s="32"/>
      <c r="O9" s="30"/>
      <c r="P9" s="30"/>
      <c r="Q9" s="30"/>
      <c r="R9" s="30"/>
      <c r="S9" s="30"/>
      <c r="T9" s="30"/>
      <c r="U9" s="30"/>
      <c r="V9" s="30"/>
      <c r="W9" s="30"/>
      <c r="X9" s="30"/>
      <c r="Y9" s="30"/>
      <c r="Z9" s="30"/>
      <c r="AA9" s="30"/>
      <c r="AB9" s="30"/>
      <c r="AC9" s="30"/>
      <c r="AD9" s="29"/>
      <c r="AE9" s="30"/>
      <c r="AF9" s="96"/>
      <c r="AG9" s="72"/>
      <c r="AH9" s="30"/>
      <c r="AI9" s="30"/>
      <c r="AJ9" s="30"/>
      <c r="AK9" s="30"/>
      <c r="AL9" s="30"/>
      <c r="AM9" s="67"/>
      <c r="AN9" s="67"/>
      <c r="AO9" s="67"/>
      <c r="AP9" s="46"/>
      <c r="AQ9" s="102"/>
      <c r="AR9" s="72"/>
      <c r="AS9" s="30"/>
      <c r="AT9" s="30"/>
      <c r="AU9" s="30"/>
      <c r="AV9" s="30"/>
      <c r="AW9" s="30"/>
      <c r="AX9" s="30"/>
      <c r="AY9" s="30"/>
      <c r="AZ9" s="30"/>
      <c r="BA9" s="96"/>
      <c r="BB9" s="72"/>
      <c r="BC9" s="30"/>
      <c r="BD9" s="30"/>
      <c r="BE9" s="30"/>
      <c r="BF9" s="30"/>
      <c r="BG9" s="30"/>
      <c r="BH9" s="30"/>
      <c r="BI9" s="30"/>
      <c r="BJ9" s="30"/>
      <c r="BK9" s="30"/>
      <c r="BL9" s="30"/>
      <c r="BM9" s="30"/>
      <c r="BN9" s="46"/>
    </row>
    <row r="10" spans="1:66">
      <c r="A10" s="28">
        <v>2</v>
      </c>
      <c r="B10" s="29"/>
      <c r="C10" s="30"/>
      <c r="D10" s="30"/>
      <c r="E10" s="31"/>
      <c r="F10" s="32"/>
      <c r="G10" s="32"/>
      <c r="H10" s="30"/>
      <c r="I10" s="30"/>
      <c r="J10" s="30"/>
      <c r="K10" s="30"/>
      <c r="L10" s="30"/>
      <c r="M10" s="67"/>
      <c r="N10" s="32"/>
      <c r="O10" s="30"/>
      <c r="P10" s="30"/>
      <c r="Q10" s="30"/>
      <c r="R10" s="30"/>
      <c r="S10" s="30"/>
      <c r="T10" s="30"/>
      <c r="U10" s="30"/>
      <c r="V10" s="30"/>
      <c r="W10" s="30"/>
      <c r="X10" s="30"/>
      <c r="Y10" s="30"/>
      <c r="Z10" s="30"/>
      <c r="AA10" s="30"/>
      <c r="AB10" s="30"/>
      <c r="AC10" s="30"/>
      <c r="AD10" s="29"/>
      <c r="AE10" s="30"/>
      <c r="AF10" s="96"/>
      <c r="AG10" s="72"/>
      <c r="AH10" s="30"/>
      <c r="AI10" s="30"/>
      <c r="AJ10" s="30"/>
      <c r="AK10" s="30"/>
      <c r="AL10" s="30"/>
      <c r="AM10" s="67"/>
      <c r="AN10" s="67"/>
      <c r="AO10" s="67"/>
      <c r="AP10" s="46"/>
      <c r="AQ10" s="102"/>
      <c r="AR10" s="72"/>
      <c r="AS10" s="30"/>
      <c r="AT10" s="30"/>
      <c r="AU10" s="30"/>
      <c r="AV10" s="30"/>
      <c r="AW10" s="30"/>
      <c r="AX10" s="30"/>
      <c r="AY10" s="30"/>
      <c r="AZ10" s="30"/>
      <c r="BA10" s="96"/>
      <c r="BB10" s="72"/>
      <c r="BC10" s="30"/>
      <c r="BD10" s="30"/>
      <c r="BE10" s="30"/>
      <c r="BF10" s="30"/>
      <c r="BG10" s="30"/>
      <c r="BH10" s="30"/>
      <c r="BI10" s="30"/>
      <c r="BJ10" s="30"/>
      <c r="BK10" s="30"/>
      <c r="BL10" s="30"/>
      <c r="BM10" s="30"/>
      <c r="BN10" s="46"/>
    </row>
    <row r="11" spans="1:66">
      <c r="A11" s="28">
        <v>3</v>
      </c>
      <c r="B11" s="29"/>
      <c r="C11" s="30"/>
      <c r="D11" s="30"/>
      <c r="E11" s="31"/>
      <c r="F11" s="32"/>
      <c r="G11" s="32"/>
      <c r="H11" s="30"/>
      <c r="I11" s="30"/>
      <c r="J11" s="30"/>
      <c r="K11" s="30"/>
      <c r="L11" s="30"/>
      <c r="M11" s="67"/>
      <c r="N11" s="32"/>
      <c r="O11" s="30"/>
      <c r="P11" s="30"/>
      <c r="Q11" s="30"/>
      <c r="R11" s="30"/>
      <c r="S11" s="30"/>
      <c r="T11" s="30"/>
      <c r="U11" s="30"/>
      <c r="V11" s="30"/>
      <c r="W11" s="30"/>
      <c r="X11" s="30"/>
      <c r="Y11" s="30"/>
      <c r="Z11" s="30"/>
      <c r="AA11" s="30"/>
      <c r="AB11" s="30"/>
      <c r="AC11" s="30"/>
      <c r="AD11" s="29"/>
      <c r="AE11" s="30"/>
      <c r="AF11" s="96"/>
      <c r="AG11" s="72"/>
      <c r="AH11" s="30"/>
      <c r="AI11" s="30"/>
      <c r="AJ11" s="30"/>
      <c r="AK11" s="30"/>
      <c r="AL11" s="30"/>
      <c r="AM11" s="67"/>
      <c r="AN11" s="67"/>
      <c r="AO11" s="67"/>
      <c r="AP11" s="46"/>
      <c r="AQ11" s="102"/>
      <c r="AR11" s="72"/>
      <c r="AS11" s="30"/>
      <c r="AT11" s="30"/>
      <c r="AU11" s="30"/>
      <c r="AV11" s="30"/>
      <c r="AW11" s="30"/>
      <c r="AX11" s="30"/>
      <c r="AY11" s="30"/>
      <c r="AZ11" s="30"/>
      <c r="BA11" s="96"/>
      <c r="BB11" s="72"/>
      <c r="BC11" s="30"/>
      <c r="BD11" s="30"/>
      <c r="BE11" s="30"/>
      <c r="BF11" s="30"/>
      <c r="BG11" s="30"/>
      <c r="BH11" s="30"/>
      <c r="BI11" s="30"/>
      <c r="BJ11" s="30"/>
      <c r="BK11" s="30"/>
      <c r="BL11" s="30"/>
      <c r="BM11" s="30"/>
      <c r="BN11" s="46"/>
    </row>
    <row r="12" spans="1:66">
      <c r="A12" s="28">
        <v>4</v>
      </c>
      <c r="B12" s="29"/>
      <c r="C12" s="30"/>
      <c r="D12" s="30"/>
      <c r="E12" s="31"/>
      <c r="F12" s="32"/>
      <c r="G12" s="32"/>
      <c r="H12" s="30"/>
      <c r="I12" s="30"/>
      <c r="J12" s="30"/>
      <c r="K12" s="30"/>
      <c r="L12" s="30"/>
      <c r="M12" s="67"/>
      <c r="N12" s="32"/>
      <c r="O12" s="30"/>
      <c r="P12" s="30"/>
      <c r="Q12" s="30"/>
      <c r="R12" s="30"/>
      <c r="S12" s="30"/>
      <c r="T12" s="30"/>
      <c r="U12" s="30"/>
      <c r="V12" s="30"/>
      <c r="W12" s="30"/>
      <c r="X12" s="30"/>
      <c r="Y12" s="30"/>
      <c r="Z12" s="30"/>
      <c r="AA12" s="30"/>
      <c r="AB12" s="30"/>
      <c r="AC12" s="30"/>
      <c r="AD12" s="29"/>
      <c r="AE12" s="30"/>
      <c r="AF12" s="96"/>
      <c r="AG12" s="72"/>
      <c r="AH12" s="30"/>
      <c r="AI12" s="30"/>
      <c r="AJ12" s="30"/>
      <c r="AK12" s="30"/>
      <c r="AL12" s="30"/>
      <c r="AM12" s="67"/>
      <c r="AN12" s="67"/>
      <c r="AO12" s="67"/>
      <c r="AP12" s="46"/>
      <c r="AQ12" s="102"/>
      <c r="AR12" s="72"/>
      <c r="AS12" s="30"/>
      <c r="AT12" s="30"/>
      <c r="AU12" s="30"/>
      <c r="AV12" s="30"/>
      <c r="AW12" s="30"/>
      <c r="AX12" s="30"/>
      <c r="AY12" s="30"/>
      <c r="AZ12" s="30"/>
      <c r="BA12" s="96"/>
      <c r="BB12" s="72"/>
      <c r="BC12" s="30"/>
      <c r="BD12" s="30"/>
      <c r="BE12" s="30"/>
      <c r="BF12" s="30"/>
      <c r="BG12" s="30"/>
      <c r="BH12" s="30"/>
      <c r="BI12" s="30"/>
      <c r="BJ12" s="30"/>
      <c r="BK12" s="30"/>
      <c r="BL12" s="30"/>
      <c r="BM12" s="30"/>
      <c r="BN12" s="46"/>
    </row>
    <row r="13" spans="1:66">
      <c r="A13" s="28">
        <v>5</v>
      </c>
      <c r="B13" s="29"/>
      <c r="C13" s="30"/>
      <c r="D13" s="30"/>
      <c r="E13" s="31"/>
      <c r="F13" s="32"/>
      <c r="G13" s="32"/>
      <c r="H13" s="30"/>
      <c r="I13" s="30"/>
      <c r="J13" s="30"/>
      <c r="K13" s="30"/>
      <c r="L13" s="30"/>
      <c r="M13" s="67"/>
      <c r="N13" s="32"/>
      <c r="O13" s="30"/>
      <c r="P13" s="30"/>
      <c r="Q13" s="30"/>
      <c r="R13" s="30"/>
      <c r="S13" s="30"/>
      <c r="T13" s="30"/>
      <c r="U13" s="30"/>
      <c r="V13" s="30"/>
      <c r="W13" s="30"/>
      <c r="X13" s="30"/>
      <c r="Y13" s="30"/>
      <c r="Z13" s="30"/>
      <c r="AA13" s="30"/>
      <c r="AB13" s="30"/>
      <c r="AC13" s="30"/>
      <c r="AD13" s="29"/>
      <c r="AE13" s="30"/>
      <c r="AF13" s="96"/>
      <c r="AG13" s="72"/>
      <c r="AH13" s="30"/>
      <c r="AI13" s="30"/>
      <c r="AJ13" s="30"/>
      <c r="AK13" s="30"/>
      <c r="AL13" s="30"/>
      <c r="AM13" s="67"/>
      <c r="AN13" s="67"/>
      <c r="AO13" s="67"/>
      <c r="AP13" s="46"/>
      <c r="AQ13" s="102"/>
      <c r="AR13" s="72"/>
      <c r="AS13" s="30"/>
      <c r="AT13" s="30"/>
      <c r="AU13" s="30"/>
      <c r="AV13" s="30"/>
      <c r="AW13" s="30"/>
      <c r="AX13" s="30"/>
      <c r="AY13" s="30"/>
      <c r="AZ13" s="30"/>
      <c r="BA13" s="96"/>
      <c r="BB13" s="72"/>
      <c r="BC13" s="30"/>
      <c r="BD13" s="30"/>
      <c r="BE13" s="30"/>
      <c r="BF13" s="30"/>
      <c r="BG13" s="30"/>
      <c r="BH13" s="30"/>
      <c r="BI13" s="30"/>
      <c r="BJ13" s="30"/>
      <c r="BK13" s="30"/>
      <c r="BL13" s="30"/>
      <c r="BM13" s="30"/>
      <c r="BN13" s="46"/>
    </row>
    <row r="14" spans="1:66">
      <c r="A14" s="28">
        <v>6</v>
      </c>
      <c r="B14" s="29"/>
      <c r="C14" s="30"/>
      <c r="D14" s="30"/>
      <c r="E14" s="31"/>
      <c r="F14" s="32"/>
      <c r="G14" s="32"/>
      <c r="H14" s="30"/>
      <c r="I14" s="30"/>
      <c r="J14" s="30"/>
      <c r="K14" s="30"/>
      <c r="L14" s="30"/>
      <c r="M14" s="67"/>
      <c r="N14" s="32"/>
      <c r="O14" s="30"/>
      <c r="P14" s="30"/>
      <c r="Q14" s="30"/>
      <c r="R14" s="30"/>
      <c r="S14" s="30"/>
      <c r="T14" s="30"/>
      <c r="U14" s="30"/>
      <c r="V14" s="30"/>
      <c r="W14" s="30"/>
      <c r="X14" s="30"/>
      <c r="Y14" s="30"/>
      <c r="Z14" s="30"/>
      <c r="AA14" s="30"/>
      <c r="AB14" s="30"/>
      <c r="AC14" s="30"/>
      <c r="AD14" s="29"/>
      <c r="AE14" s="30"/>
      <c r="AF14" s="96"/>
      <c r="AG14" s="72"/>
      <c r="AH14" s="30"/>
      <c r="AI14" s="30"/>
      <c r="AJ14" s="30"/>
      <c r="AK14" s="30"/>
      <c r="AL14" s="30"/>
      <c r="AM14" s="67"/>
      <c r="AN14" s="67"/>
      <c r="AO14" s="67"/>
      <c r="AP14" s="46"/>
      <c r="AQ14" s="102"/>
      <c r="AR14" s="72"/>
      <c r="AS14" s="30"/>
      <c r="AT14" s="30"/>
      <c r="AU14" s="30"/>
      <c r="AV14" s="30"/>
      <c r="AW14" s="30"/>
      <c r="AX14" s="30"/>
      <c r="AY14" s="30"/>
      <c r="AZ14" s="30"/>
      <c r="BA14" s="96"/>
      <c r="BB14" s="72"/>
      <c r="BC14" s="30"/>
      <c r="BD14" s="30"/>
      <c r="BE14" s="30"/>
      <c r="BF14" s="30"/>
      <c r="BG14" s="30"/>
      <c r="BH14" s="30"/>
      <c r="BI14" s="30"/>
      <c r="BJ14" s="30"/>
      <c r="BK14" s="30"/>
      <c r="BL14" s="30"/>
      <c r="BM14" s="30"/>
      <c r="BN14" s="46"/>
    </row>
    <row r="15" spans="1:66">
      <c r="A15" s="28">
        <v>7</v>
      </c>
      <c r="B15" s="29"/>
      <c r="C15" s="30"/>
      <c r="D15" s="30"/>
      <c r="E15" s="31"/>
      <c r="F15" s="32"/>
      <c r="G15" s="32"/>
      <c r="H15" s="30"/>
      <c r="I15" s="30"/>
      <c r="J15" s="30"/>
      <c r="K15" s="30"/>
      <c r="L15" s="30"/>
      <c r="M15" s="67"/>
      <c r="N15" s="32"/>
      <c r="O15" s="30"/>
      <c r="P15" s="30"/>
      <c r="Q15" s="30"/>
      <c r="R15" s="30"/>
      <c r="S15" s="30"/>
      <c r="T15" s="30"/>
      <c r="U15" s="30"/>
      <c r="V15" s="30"/>
      <c r="W15" s="30"/>
      <c r="X15" s="30"/>
      <c r="Y15" s="30"/>
      <c r="Z15" s="30"/>
      <c r="AA15" s="30"/>
      <c r="AB15" s="30"/>
      <c r="AC15" s="30"/>
      <c r="AD15" s="29"/>
      <c r="AE15" s="30"/>
      <c r="AF15" s="96"/>
      <c r="AG15" s="72"/>
      <c r="AH15" s="30"/>
      <c r="AI15" s="30"/>
      <c r="AJ15" s="30"/>
      <c r="AK15" s="30"/>
      <c r="AL15" s="30"/>
      <c r="AM15" s="67"/>
      <c r="AN15" s="67"/>
      <c r="AO15" s="67"/>
      <c r="AP15" s="46"/>
      <c r="AQ15" s="102"/>
      <c r="AR15" s="72"/>
      <c r="AS15" s="30"/>
      <c r="AT15" s="30"/>
      <c r="AU15" s="30"/>
      <c r="AV15" s="30"/>
      <c r="AW15" s="30"/>
      <c r="AX15" s="30"/>
      <c r="AY15" s="30"/>
      <c r="AZ15" s="30"/>
      <c r="BA15" s="96"/>
      <c r="BB15" s="72"/>
      <c r="BC15" s="30"/>
      <c r="BD15" s="30"/>
      <c r="BE15" s="30"/>
      <c r="BF15" s="30"/>
      <c r="BG15" s="30"/>
      <c r="BH15" s="30"/>
      <c r="BI15" s="30"/>
      <c r="BJ15" s="30"/>
      <c r="BK15" s="30"/>
      <c r="BL15" s="30"/>
      <c r="BM15" s="30"/>
      <c r="BN15" s="46"/>
    </row>
    <row r="16" spans="1:66">
      <c r="A16" s="28">
        <v>8</v>
      </c>
      <c r="B16" s="29"/>
      <c r="C16" s="30"/>
      <c r="D16" s="30"/>
      <c r="E16" s="31"/>
      <c r="F16" s="32"/>
      <c r="G16" s="32"/>
      <c r="H16" s="30"/>
      <c r="I16" s="30"/>
      <c r="J16" s="30"/>
      <c r="K16" s="30"/>
      <c r="L16" s="30"/>
      <c r="M16" s="67"/>
      <c r="N16" s="32"/>
      <c r="O16" s="30"/>
      <c r="P16" s="30"/>
      <c r="Q16" s="30"/>
      <c r="R16" s="30"/>
      <c r="S16" s="30"/>
      <c r="T16" s="30"/>
      <c r="U16" s="30"/>
      <c r="V16" s="30"/>
      <c r="W16" s="30"/>
      <c r="X16" s="30"/>
      <c r="Y16" s="30"/>
      <c r="Z16" s="30"/>
      <c r="AA16" s="30"/>
      <c r="AB16" s="30"/>
      <c r="AC16" s="30"/>
      <c r="AD16" s="29"/>
      <c r="AE16" s="30"/>
      <c r="AF16" s="96"/>
      <c r="AG16" s="72"/>
      <c r="AH16" s="30"/>
      <c r="AI16" s="30"/>
      <c r="AJ16" s="30"/>
      <c r="AK16" s="30"/>
      <c r="AL16" s="30"/>
      <c r="AM16" s="67"/>
      <c r="AN16" s="67"/>
      <c r="AO16" s="67"/>
      <c r="AP16" s="46"/>
      <c r="AQ16" s="102"/>
      <c r="AR16" s="72"/>
      <c r="AS16" s="30"/>
      <c r="AT16" s="30"/>
      <c r="AU16" s="30"/>
      <c r="AV16" s="30"/>
      <c r="AW16" s="30"/>
      <c r="AX16" s="30"/>
      <c r="AY16" s="30"/>
      <c r="AZ16" s="30"/>
      <c r="BA16" s="96"/>
      <c r="BB16" s="72"/>
      <c r="BC16" s="30"/>
      <c r="BD16" s="30"/>
      <c r="BE16" s="30"/>
      <c r="BF16" s="30"/>
      <c r="BG16" s="30"/>
      <c r="BH16" s="30"/>
      <c r="BI16" s="30"/>
      <c r="BJ16" s="30"/>
      <c r="BK16" s="30"/>
      <c r="BL16" s="30"/>
      <c r="BM16" s="30"/>
      <c r="BN16" s="46"/>
    </row>
    <row r="17" spans="1:69">
      <c r="A17" s="28">
        <v>9</v>
      </c>
      <c r="B17" s="33"/>
      <c r="C17" s="34"/>
      <c r="D17" s="34"/>
      <c r="E17" s="35"/>
      <c r="F17" s="36"/>
      <c r="G17" s="36"/>
      <c r="H17" s="34"/>
      <c r="I17" s="34"/>
      <c r="J17" s="34"/>
      <c r="K17" s="34"/>
      <c r="L17" s="34"/>
      <c r="M17" s="68"/>
      <c r="N17" s="36"/>
      <c r="O17" s="34"/>
      <c r="P17" s="34"/>
      <c r="Q17" s="34"/>
      <c r="R17" s="34"/>
      <c r="S17" s="34"/>
      <c r="T17" s="34"/>
      <c r="U17" s="34"/>
      <c r="V17" s="34"/>
      <c r="W17" s="34"/>
      <c r="X17" s="34"/>
      <c r="Y17" s="34"/>
      <c r="Z17" s="34"/>
      <c r="AA17" s="34"/>
      <c r="AB17" s="34"/>
      <c r="AC17" s="34"/>
      <c r="AD17" s="33"/>
      <c r="AE17" s="34"/>
      <c r="AF17" s="97"/>
      <c r="AG17" s="73"/>
      <c r="AH17" s="34"/>
      <c r="AI17" s="34"/>
      <c r="AJ17" s="34"/>
      <c r="AK17" s="34"/>
      <c r="AL17" s="34"/>
      <c r="AM17" s="68"/>
      <c r="AN17" s="68"/>
      <c r="AO17" s="68"/>
      <c r="AP17" s="47"/>
      <c r="AQ17" s="103"/>
      <c r="AR17" s="73"/>
      <c r="AS17" s="34"/>
      <c r="AT17" s="34"/>
      <c r="AU17" s="34"/>
      <c r="AV17" s="34"/>
      <c r="AW17" s="34"/>
      <c r="AX17" s="34"/>
      <c r="AY17" s="34"/>
      <c r="AZ17" s="34"/>
      <c r="BA17" s="97"/>
      <c r="BB17" s="73"/>
      <c r="BC17" s="34"/>
      <c r="BD17" s="34"/>
      <c r="BE17" s="34"/>
      <c r="BF17" s="34"/>
      <c r="BG17" s="34"/>
      <c r="BH17" s="34"/>
      <c r="BI17" s="34"/>
      <c r="BJ17" s="34"/>
      <c r="BK17" s="34"/>
      <c r="BL17" s="34"/>
      <c r="BM17" s="34"/>
      <c r="BN17" s="47"/>
      <c r="BQ17"/>
    </row>
    <row r="18" spans="1:69">
      <c r="A18" s="28">
        <v>10</v>
      </c>
      <c r="B18" s="33"/>
      <c r="C18" s="34"/>
      <c r="D18" s="30"/>
      <c r="E18" s="31"/>
      <c r="F18" s="32"/>
      <c r="G18" s="32"/>
      <c r="H18" s="30"/>
      <c r="I18" s="30"/>
      <c r="J18" s="30"/>
      <c r="K18" s="30"/>
      <c r="L18" s="30"/>
      <c r="M18" s="67"/>
      <c r="N18" s="32"/>
      <c r="O18" s="30"/>
      <c r="P18" s="30"/>
      <c r="Q18" s="30"/>
      <c r="R18" s="30"/>
      <c r="S18" s="30"/>
      <c r="T18" s="30"/>
      <c r="U18" s="30"/>
      <c r="V18" s="30"/>
      <c r="W18" s="30"/>
      <c r="X18" s="30"/>
      <c r="Y18" s="30"/>
      <c r="Z18" s="30"/>
      <c r="AA18" s="30"/>
      <c r="AB18" s="30"/>
      <c r="AC18" s="30"/>
      <c r="AD18" s="29"/>
      <c r="AE18" s="30"/>
      <c r="AF18" s="96"/>
      <c r="AG18" s="72"/>
      <c r="AH18" s="30"/>
      <c r="AI18" s="30"/>
      <c r="AJ18" s="30"/>
      <c r="AK18" s="30"/>
      <c r="AL18" s="30"/>
      <c r="AM18" s="67"/>
      <c r="AN18" s="67"/>
      <c r="AO18" s="67"/>
      <c r="AP18" s="46"/>
      <c r="AQ18" s="102"/>
      <c r="AR18" s="72"/>
      <c r="AS18" s="30"/>
      <c r="AT18" s="30"/>
      <c r="AU18" s="30"/>
      <c r="AV18" s="30"/>
      <c r="AW18" s="30"/>
      <c r="AX18" s="30"/>
      <c r="AY18" s="30"/>
      <c r="AZ18" s="30"/>
      <c r="BA18" s="96"/>
      <c r="BB18" s="72"/>
      <c r="BC18" s="30"/>
      <c r="BD18" s="30"/>
      <c r="BE18" s="30"/>
      <c r="BF18" s="30"/>
      <c r="BG18" s="30"/>
      <c r="BH18" s="30"/>
      <c r="BI18" s="30"/>
      <c r="BJ18" s="30"/>
      <c r="BK18" s="30"/>
      <c r="BL18" s="30"/>
      <c r="BM18" s="30"/>
      <c r="BN18" s="46"/>
    </row>
    <row r="19" spans="1:69">
      <c r="A19" s="28">
        <v>11</v>
      </c>
      <c r="B19" s="33"/>
      <c r="C19" s="34"/>
      <c r="D19" s="30"/>
      <c r="E19" s="31"/>
      <c r="F19" s="32"/>
      <c r="G19" s="32"/>
      <c r="H19" s="30"/>
      <c r="I19" s="30"/>
      <c r="J19" s="30"/>
      <c r="K19" s="30"/>
      <c r="L19" s="30"/>
      <c r="M19" s="67"/>
      <c r="N19" s="32"/>
      <c r="O19" s="30"/>
      <c r="P19" s="30"/>
      <c r="Q19" s="30"/>
      <c r="R19" s="30"/>
      <c r="S19" s="30"/>
      <c r="T19" s="30"/>
      <c r="U19" s="30"/>
      <c r="V19" s="30"/>
      <c r="W19" s="30"/>
      <c r="X19" s="30"/>
      <c r="Y19" s="30"/>
      <c r="Z19" s="30"/>
      <c r="AA19" s="30"/>
      <c r="AB19" s="30"/>
      <c r="AC19" s="30"/>
      <c r="AD19" s="29"/>
      <c r="AE19" s="30"/>
      <c r="AF19" s="96"/>
      <c r="AG19" s="72"/>
      <c r="AH19" s="30"/>
      <c r="AI19" s="30"/>
      <c r="AJ19" s="30"/>
      <c r="AK19" s="30"/>
      <c r="AL19" s="30"/>
      <c r="AM19" s="67"/>
      <c r="AN19" s="67"/>
      <c r="AO19" s="67"/>
      <c r="AP19" s="46"/>
      <c r="AQ19" s="102"/>
      <c r="AR19" s="72"/>
      <c r="AS19" s="30"/>
      <c r="AT19" s="30"/>
      <c r="AU19" s="30"/>
      <c r="AV19" s="30"/>
      <c r="AW19" s="30"/>
      <c r="AX19" s="30"/>
      <c r="AY19" s="30"/>
      <c r="AZ19" s="30"/>
      <c r="BA19" s="96"/>
      <c r="BB19" s="72"/>
      <c r="BC19" s="30"/>
      <c r="BD19" s="30"/>
      <c r="BE19" s="30"/>
      <c r="BF19" s="30"/>
      <c r="BG19" s="30"/>
      <c r="BH19" s="30"/>
      <c r="BI19" s="30"/>
      <c r="BJ19" s="30"/>
      <c r="BK19" s="30"/>
      <c r="BL19" s="30"/>
      <c r="BM19" s="30"/>
      <c r="BN19" s="46"/>
    </row>
    <row r="20" spans="1:69">
      <c r="A20" s="28">
        <v>12</v>
      </c>
      <c r="B20" s="33"/>
      <c r="C20" s="34"/>
      <c r="D20" s="30"/>
      <c r="E20" s="31"/>
      <c r="F20" s="32"/>
      <c r="G20" s="32"/>
      <c r="H20" s="30"/>
      <c r="I20" s="30"/>
      <c r="J20" s="30"/>
      <c r="K20" s="30"/>
      <c r="L20" s="30"/>
      <c r="M20" s="67"/>
      <c r="N20" s="32"/>
      <c r="O20" s="30"/>
      <c r="P20" s="30"/>
      <c r="Q20" s="30"/>
      <c r="R20" s="30"/>
      <c r="S20" s="30"/>
      <c r="T20" s="30"/>
      <c r="U20" s="30"/>
      <c r="V20" s="30"/>
      <c r="W20" s="30"/>
      <c r="X20" s="30"/>
      <c r="Y20" s="30"/>
      <c r="Z20" s="30"/>
      <c r="AA20" s="30"/>
      <c r="AB20" s="30"/>
      <c r="AC20" s="30"/>
      <c r="AD20" s="29"/>
      <c r="AE20" s="30"/>
      <c r="AF20" s="96"/>
      <c r="AG20" s="72"/>
      <c r="AH20" s="30"/>
      <c r="AI20" s="30"/>
      <c r="AJ20" s="30"/>
      <c r="AK20" s="30"/>
      <c r="AL20" s="30"/>
      <c r="AM20" s="67"/>
      <c r="AN20" s="67"/>
      <c r="AO20" s="67"/>
      <c r="AP20" s="46"/>
      <c r="AQ20" s="102"/>
      <c r="AR20" s="72"/>
      <c r="AS20" s="30"/>
      <c r="AT20" s="30"/>
      <c r="AU20" s="30"/>
      <c r="AV20" s="30"/>
      <c r="AW20" s="30"/>
      <c r="AX20" s="30"/>
      <c r="AY20" s="30"/>
      <c r="AZ20" s="30"/>
      <c r="BA20" s="96"/>
      <c r="BB20" s="72"/>
      <c r="BC20" s="30"/>
      <c r="BD20" s="30"/>
      <c r="BE20" s="30"/>
      <c r="BF20" s="30"/>
      <c r="BG20" s="30"/>
      <c r="BH20" s="30"/>
      <c r="BI20" s="30"/>
      <c r="BJ20" s="30"/>
      <c r="BK20" s="30"/>
      <c r="BL20" s="30"/>
      <c r="BM20" s="30"/>
      <c r="BN20" s="46"/>
    </row>
    <row r="21" spans="1:69">
      <c r="A21" s="28">
        <v>13</v>
      </c>
      <c r="B21" s="33"/>
      <c r="C21" s="34"/>
      <c r="D21" s="30"/>
      <c r="E21" s="31"/>
      <c r="F21" s="32"/>
      <c r="G21" s="32"/>
      <c r="H21" s="30"/>
      <c r="I21" s="30"/>
      <c r="J21" s="30"/>
      <c r="K21" s="30"/>
      <c r="L21" s="30"/>
      <c r="M21" s="67"/>
      <c r="N21" s="32"/>
      <c r="O21" s="30"/>
      <c r="P21" s="30"/>
      <c r="Q21" s="30"/>
      <c r="R21" s="30"/>
      <c r="S21" s="30"/>
      <c r="T21" s="30"/>
      <c r="U21" s="30"/>
      <c r="V21" s="30"/>
      <c r="W21" s="30"/>
      <c r="X21" s="30"/>
      <c r="Y21" s="30"/>
      <c r="Z21" s="30"/>
      <c r="AA21" s="30"/>
      <c r="AB21" s="30"/>
      <c r="AC21" s="30"/>
      <c r="AD21" s="29"/>
      <c r="AE21" s="30"/>
      <c r="AF21" s="96"/>
      <c r="AG21" s="72"/>
      <c r="AH21" s="30"/>
      <c r="AI21" s="30"/>
      <c r="AJ21" s="30"/>
      <c r="AK21" s="30"/>
      <c r="AL21" s="30"/>
      <c r="AM21" s="67"/>
      <c r="AN21" s="67"/>
      <c r="AO21" s="67"/>
      <c r="AP21" s="46"/>
      <c r="AQ21" s="102"/>
      <c r="AR21" s="72"/>
      <c r="AS21" s="30"/>
      <c r="AT21" s="30"/>
      <c r="AU21" s="30"/>
      <c r="AV21" s="30"/>
      <c r="AW21" s="30"/>
      <c r="AX21" s="30"/>
      <c r="AY21" s="30"/>
      <c r="AZ21" s="30"/>
      <c r="BA21" s="96"/>
      <c r="BB21" s="72"/>
      <c r="BC21" s="30"/>
      <c r="BD21" s="30"/>
      <c r="BE21" s="30"/>
      <c r="BF21" s="30"/>
      <c r="BG21" s="30"/>
      <c r="BH21" s="30"/>
      <c r="BI21" s="30"/>
      <c r="BJ21" s="30"/>
      <c r="BK21" s="30"/>
      <c r="BL21" s="30"/>
      <c r="BM21" s="30"/>
      <c r="BN21" s="46"/>
    </row>
    <row r="22" spans="1:69">
      <c r="A22" s="28">
        <v>14</v>
      </c>
      <c r="B22" s="33"/>
      <c r="C22" s="34"/>
      <c r="D22" s="30"/>
      <c r="E22" s="31"/>
      <c r="F22" s="32"/>
      <c r="G22" s="32"/>
      <c r="H22" s="30"/>
      <c r="I22" s="30"/>
      <c r="J22" s="30"/>
      <c r="K22" s="30"/>
      <c r="L22" s="30"/>
      <c r="M22" s="67"/>
      <c r="N22" s="32"/>
      <c r="O22" s="30"/>
      <c r="P22" s="30"/>
      <c r="Q22" s="30"/>
      <c r="R22" s="30"/>
      <c r="S22" s="30"/>
      <c r="T22" s="30"/>
      <c r="U22" s="30"/>
      <c r="V22" s="30"/>
      <c r="W22" s="30"/>
      <c r="X22" s="30"/>
      <c r="Y22" s="30"/>
      <c r="Z22" s="30"/>
      <c r="AA22" s="30"/>
      <c r="AB22" s="30"/>
      <c r="AC22" s="30"/>
      <c r="AD22" s="29"/>
      <c r="AE22" s="30"/>
      <c r="AF22" s="96"/>
      <c r="AG22" s="72"/>
      <c r="AH22" s="30"/>
      <c r="AI22" s="30"/>
      <c r="AJ22" s="30"/>
      <c r="AK22" s="30"/>
      <c r="AL22" s="30"/>
      <c r="AM22" s="67"/>
      <c r="AN22" s="67"/>
      <c r="AO22" s="67"/>
      <c r="AP22" s="46"/>
      <c r="AQ22" s="102"/>
      <c r="AR22" s="72"/>
      <c r="AS22" s="30"/>
      <c r="AT22" s="30"/>
      <c r="AU22" s="30"/>
      <c r="AV22" s="30"/>
      <c r="AW22" s="30"/>
      <c r="AX22" s="30"/>
      <c r="AY22" s="30"/>
      <c r="AZ22" s="30"/>
      <c r="BA22" s="96"/>
      <c r="BB22" s="72"/>
      <c r="BC22" s="30"/>
      <c r="BD22" s="30"/>
      <c r="BE22" s="30"/>
      <c r="BF22" s="30"/>
      <c r="BG22" s="30"/>
      <c r="BH22" s="30"/>
      <c r="BI22" s="30"/>
      <c r="BJ22" s="30"/>
      <c r="BK22" s="30"/>
      <c r="BL22" s="30"/>
      <c r="BM22" s="30"/>
      <c r="BN22" s="46"/>
    </row>
    <row r="23" spans="1:69">
      <c r="A23" s="28">
        <v>15</v>
      </c>
      <c r="B23" s="33"/>
      <c r="C23" s="34"/>
      <c r="D23" s="30"/>
      <c r="E23" s="31"/>
      <c r="F23" s="32"/>
      <c r="G23" s="32"/>
      <c r="H23" s="30"/>
      <c r="I23" s="30"/>
      <c r="J23" s="30"/>
      <c r="K23" s="30"/>
      <c r="L23" s="30"/>
      <c r="M23" s="67"/>
      <c r="N23" s="32"/>
      <c r="O23" s="30"/>
      <c r="P23" s="30"/>
      <c r="Q23" s="30"/>
      <c r="R23" s="30"/>
      <c r="S23" s="30"/>
      <c r="T23" s="30"/>
      <c r="U23" s="30"/>
      <c r="V23" s="30"/>
      <c r="W23" s="30"/>
      <c r="X23" s="30"/>
      <c r="Y23" s="30"/>
      <c r="Z23" s="30"/>
      <c r="AA23" s="30"/>
      <c r="AB23" s="30"/>
      <c r="AC23" s="30"/>
      <c r="AD23" s="29"/>
      <c r="AE23" s="30"/>
      <c r="AF23" s="96"/>
      <c r="AG23" s="72"/>
      <c r="AH23" s="30"/>
      <c r="AI23" s="30"/>
      <c r="AJ23" s="30"/>
      <c r="AK23" s="30"/>
      <c r="AL23" s="30"/>
      <c r="AM23" s="67"/>
      <c r="AN23" s="67"/>
      <c r="AO23" s="67"/>
      <c r="AP23" s="46"/>
      <c r="AQ23" s="102"/>
      <c r="AR23" s="72"/>
      <c r="AS23" s="30"/>
      <c r="AT23" s="30"/>
      <c r="AU23" s="30"/>
      <c r="AV23" s="30"/>
      <c r="AW23" s="30"/>
      <c r="AX23" s="30"/>
      <c r="AY23" s="30"/>
      <c r="AZ23" s="30"/>
      <c r="BA23" s="96"/>
      <c r="BB23" s="72"/>
      <c r="BC23" s="30"/>
      <c r="BD23" s="30"/>
      <c r="BE23" s="30"/>
      <c r="BF23" s="30"/>
      <c r="BG23" s="30"/>
      <c r="BH23" s="30"/>
      <c r="BI23" s="30"/>
      <c r="BJ23" s="30"/>
      <c r="BK23" s="30"/>
      <c r="BL23" s="30"/>
      <c r="BM23" s="30"/>
      <c r="BN23" s="46"/>
    </row>
    <row r="24" spans="1:69">
      <c r="A24" s="28">
        <v>16</v>
      </c>
      <c r="B24" s="33"/>
      <c r="C24" s="34"/>
      <c r="D24" s="30"/>
      <c r="E24" s="31"/>
      <c r="F24" s="32"/>
      <c r="G24" s="32"/>
      <c r="H24" s="30"/>
      <c r="I24" s="30"/>
      <c r="J24" s="30"/>
      <c r="K24" s="30"/>
      <c r="L24" s="30"/>
      <c r="M24" s="67"/>
      <c r="N24" s="32"/>
      <c r="O24" s="30"/>
      <c r="P24" s="30"/>
      <c r="Q24" s="30"/>
      <c r="R24" s="30"/>
      <c r="S24" s="30"/>
      <c r="T24" s="30"/>
      <c r="U24" s="30"/>
      <c r="V24" s="30"/>
      <c r="W24" s="30"/>
      <c r="X24" s="30"/>
      <c r="Y24" s="30"/>
      <c r="Z24" s="30"/>
      <c r="AA24" s="30"/>
      <c r="AB24" s="30"/>
      <c r="AC24" s="30"/>
      <c r="AD24" s="29"/>
      <c r="AE24" s="30"/>
      <c r="AF24" s="96"/>
      <c r="AG24" s="72"/>
      <c r="AH24" s="30"/>
      <c r="AI24" s="30"/>
      <c r="AJ24" s="30"/>
      <c r="AK24" s="30"/>
      <c r="AL24" s="30"/>
      <c r="AM24" s="67"/>
      <c r="AN24" s="67"/>
      <c r="AO24" s="67"/>
      <c r="AP24" s="46"/>
      <c r="AQ24" s="102"/>
      <c r="AR24" s="72"/>
      <c r="AS24" s="30"/>
      <c r="AT24" s="30"/>
      <c r="AU24" s="30"/>
      <c r="AV24" s="30"/>
      <c r="AW24" s="30"/>
      <c r="AX24" s="30"/>
      <c r="AY24" s="30"/>
      <c r="AZ24" s="30"/>
      <c r="BA24" s="96"/>
      <c r="BB24" s="72"/>
      <c r="BC24" s="30"/>
      <c r="BD24" s="30"/>
      <c r="BE24" s="30"/>
      <c r="BF24" s="30"/>
      <c r="BG24" s="30"/>
      <c r="BH24" s="30"/>
      <c r="BI24" s="30"/>
      <c r="BJ24" s="30"/>
      <c r="BK24" s="30"/>
      <c r="BL24" s="30"/>
      <c r="BM24" s="30"/>
      <c r="BN24" s="46"/>
    </row>
    <row r="25" spans="1:69">
      <c r="A25" s="28">
        <v>17</v>
      </c>
      <c r="B25" s="33"/>
      <c r="C25" s="34"/>
      <c r="D25" s="30"/>
      <c r="E25" s="31"/>
      <c r="F25" s="32"/>
      <c r="G25" s="32"/>
      <c r="H25" s="30"/>
      <c r="I25" s="30"/>
      <c r="J25" s="30"/>
      <c r="K25" s="30"/>
      <c r="L25" s="30"/>
      <c r="M25" s="67"/>
      <c r="N25" s="32"/>
      <c r="O25" s="30"/>
      <c r="P25" s="30"/>
      <c r="Q25" s="30"/>
      <c r="R25" s="30"/>
      <c r="S25" s="30"/>
      <c r="T25" s="30"/>
      <c r="U25" s="30"/>
      <c r="V25" s="30"/>
      <c r="W25" s="30"/>
      <c r="X25" s="30"/>
      <c r="Y25" s="30"/>
      <c r="Z25" s="30"/>
      <c r="AA25" s="30"/>
      <c r="AB25" s="30"/>
      <c r="AC25" s="30"/>
      <c r="AD25" s="29"/>
      <c r="AE25" s="30"/>
      <c r="AF25" s="96"/>
      <c r="AG25" s="72"/>
      <c r="AH25" s="30"/>
      <c r="AI25" s="30"/>
      <c r="AJ25" s="30"/>
      <c r="AK25" s="30"/>
      <c r="AL25" s="30"/>
      <c r="AM25" s="67"/>
      <c r="AN25" s="67"/>
      <c r="AO25" s="67"/>
      <c r="AP25" s="46"/>
      <c r="AQ25" s="102"/>
      <c r="AR25" s="72"/>
      <c r="AS25" s="30"/>
      <c r="AT25" s="30"/>
      <c r="AU25" s="30"/>
      <c r="AV25" s="30"/>
      <c r="AW25" s="30"/>
      <c r="AX25" s="30"/>
      <c r="AY25" s="30"/>
      <c r="AZ25" s="30"/>
      <c r="BA25" s="96"/>
      <c r="BB25" s="72"/>
      <c r="BC25" s="30"/>
      <c r="BD25" s="30"/>
      <c r="BE25" s="30"/>
      <c r="BF25" s="30"/>
      <c r="BG25" s="30"/>
      <c r="BH25" s="30"/>
      <c r="BI25" s="30"/>
      <c r="BJ25" s="30"/>
      <c r="BK25" s="30"/>
      <c r="BL25" s="30"/>
      <c r="BM25" s="30"/>
      <c r="BN25" s="46"/>
    </row>
    <row r="26" spans="1:69">
      <c r="A26" s="28">
        <v>18</v>
      </c>
      <c r="B26" s="33"/>
      <c r="C26" s="34"/>
      <c r="D26" s="34"/>
      <c r="E26" s="35"/>
      <c r="F26" s="36"/>
      <c r="G26" s="36"/>
      <c r="H26" s="34"/>
      <c r="I26" s="34"/>
      <c r="J26" s="34"/>
      <c r="K26" s="34"/>
      <c r="L26" s="34"/>
      <c r="M26" s="68"/>
      <c r="N26" s="36"/>
      <c r="O26" s="34"/>
      <c r="P26" s="34"/>
      <c r="Q26" s="34"/>
      <c r="R26" s="34"/>
      <c r="S26" s="34"/>
      <c r="T26" s="34"/>
      <c r="U26" s="34"/>
      <c r="V26" s="34"/>
      <c r="W26" s="34"/>
      <c r="X26" s="34"/>
      <c r="Y26" s="34"/>
      <c r="Z26" s="34"/>
      <c r="AA26" s="34"/>
      <c r="AB26" s="34"/>
      <c r="AC26" s="34"/>
      <c r="AD26" s="33"/>
      <c r="AE26" s="34"/>
      <c r="AF26" s="97"/>
      <c r="AG26" s="73"/>
      <c r="AH26" s="34"/>
      <c r="AI26" s="34"/>
      <c r="AJ26" s="34"/>
      <c r="AK26" s="34"/>
      <c r="AL26" s="34"/>
      <c r="AM26" s="68"/>
      <c r="AN26" s="68"/>
      <c r="AO26" s="68"/>
      <c r="AP26" s="47"/>
      <c r="AQ26" s="103"/>
      <c r="AR26" s="73"/>
      <c r="AS26" s="34"/>
      <c r="AT26" s="34"/>
      <c r="AU26" s="34"/>
      <c r="AV26" s="34"/>
      <c r="AW26" s="34"/>
      <c r="AX26" s="34"/>
      <c r="AY26" s="34"/>
      <c r="AZ26" s="34"/>
      <c r="BA26" s="97"/>
      <c r="BB26" s="73"/>
      <c r="BC26" s="34"/>
      <c r="BD26" s="34"/>
      <c r="BE26" s="34"/>
      <c r="BF26" s="34"/>
      <c r="BG26" s="34"/>
      <c r="BH26" s="34"/>
      <c r="BI26" s="34"/>
      <c r="BJ26" s="34"/>
      <c r="BK26" s="34"/>
      <c r="BL26" s="34"/>
      <c r="BM26" s="34"/>
      <c r="BN26" s="47"/>
    </row>
    <row r="27" spans="1:69">
      <c r="A27" s="28">
        <v>19</v>
      </c>
      <c r="B27" s="29"/>
      <c r="C27" s="30"/>
      <c r="D27" s="30"/>
      <c r="E27" s="31"/>
      <c r="F27" s="32"/>
      <c r="G27" s="32"/>
      <c r="H27" s="30"/>
      <c r="I27" s="30"/>
      <c r="J27" s="30"/>
      <c r="K27" s="30"/>
      <c r="L27" s="30"/>
      <c r="M27" s="67"/>
      <c r="N27" s="32"/>
      <c r="O27" s="30"/>
      <c r="P27" s="30"/>
      <c r="Q27" s="30"/>
      <c r="R27" s="30"/>
      <c r="S27" s="30"/>
      <c r="T27" s="30"/>
      <c r="U27" s="30"/>
      <c r="V27" s="30"/>
      <c r="W27" s="30"/>
      <c r="X27" s="30"/>
      <c r="Y27" s="30"/>
      <c r="Z27" s="30"/>
      <c r="AA27" s="30"/>
      <c r="AB27" s="30"/>
      <c r="AC27" s="30"/>
      <c r="AD27" s="29"/>
      <c r="AE27" s="30"/>
      <c r="AF27" s="96"/>
      <c r="AG27" s="72"/>
      <c r="AH27" s="30"/>
      <c r="AI27" s="30"/>
      <c r="AJ27" s="30"/>
      <c r="AK27" s="30"/>
      <c r="AL27" s="30"/>
      <c r="AM27" s="67"/>
      <c r="AN27" s="67"/>
      <c r="AO27" s="67"/>
      <c r="AP27" s="46"/>
      <c r="AQ27" s="102"/>
      <c r="AR27" s="72"/>
      <c r="AS27" s="30"/>
      <c r="AT27" s="30"/>
      <c r="AU27" s="30"/>
      <c r="AV27" s="30"/>
      <c r="AW27" s="30"/>
      <c r="AX27" s="30"/>
      <c r="AY27" s="30"/>
      <c r="AZ27" s="30"/>
      <c r="BA27" s="96"/>
      <c r="BB27" s="72"/>
      <c r="BC27" s="30"/>
      <c r="BD27" s="30"/>
      <c r="BE27" s="30"/>
      <c r="BF27" s="30"/>
      <c r="BG27" s="30"/>
      <c r="BH27" s="30"/>
      <c r="BI27" s="30"/>
      <c r="BJ27" s="30"/>
      <c r="BK27" s="30"/>
      <c r="BL27" s="30"/>
      <c r="BM27" s="30"/>
      <c r="BN27" s="46"/>
    </row>
    <row r="28" spans="1:69">
      <c r="A28" s="28">
        <v>20</v>
      </c>
      <c r="B28" s="29"/>
      <c r="C28" s="30"/>
      <c r="D28" s="30"/>
      <c r="E28" s="31"/>
      <c r="F28" s="32"/>
      <c r="G28" s="32"/>
      <c r="H28" s="30"/>
      <c r="I28" s="30"/>
      <c r="J28" s="30"/>
      <c r="K28" s="30"/>
      <c r="L28" s="30"/>
      <c r="M28" s="67"/>
      <c r="N28" s="32"/>
      <c r="O28" s="30"/>
      <c r="P28" s="30"/>
      <c r="Q28" s="30"/>
      <c r="R28" s="30"/>
      <c r="S28" s="30"/>
      <c r="T28" s="30"/>
      <c r="U28" s="30"/>
      <c r="V28" s="30"/>
      <c r="W28" s="30"/>
      <c r="X28" s="30"/>
      <c r="Y28" s="30"/>
      <c r="Z28" s="30"/>
      <c r="AA28" s="30"/>
      <c r="AB28" s="30"/>
      <c r="AC28" s="30"/>
      <c r="AD28" s="29"/>
      <c r="AE28" s="30"/>
      <c r="AF28" s="96"/>
      <c r="AG28" s="72"/>
      <c r="AH28" s="30"/>
      <c r="AI28" s="30"/>
      <c r="AJ28" s="30"/>
      <c r="AK28" s="30"/>
      <c r="AL28" s="30"/>
      <c r="AM28" s="67"/>
      <c r="AN28" s="67"/>
      <c r="AO28" s="67"/>
      <c r="AP28" s="46"/>
      <c r="AQ28" s="102"/>
      <c r="AR28" s="72"/>
      <c r="AS28" s="30"/>
      <c r="AT28" s="30"/>
      <c r="AU28" s="30"/>
      <c r="AV28" s="30"/>
      <c r="AW28" s="30"/>
      <c r="AX28" s="30"/>
      <c r="AY28" s="30"/>
      <c r="AZ28" s="30"/>
      <c r="BA28" s="96"/>
      <c r="BB28" s="72"/>
      <c r="BC28" s="30"/>
      <c r="BD28" s="30"/>
      <c r="BE28" s="30"/>
      <c r="BF28" s="30"/>
      <c r="BG28" s="30"/>
      <c r="BH28" s="30"/>
      <c r="BI28" s="30"/>
      <c r="BJ28" s="30"/>
      <c r="BK28" s="30"/>
      <c r="BL28" s="30"/>
      <c r="BM28" s="30"/>
      <c r="BN28" s="46"/>
    </row>
    <row r="29" spans="1:69">
      <c r="A29" s="28">
        <v>21</v>
      </c>
      <c r="B29" s="29"/>
      <c r="C29" s="30"/>
      <c r="D29" s="30"/>
      <c r="E29" s="31"/>
      <c r="F29" s="32"/>
      <c r="G29" s="32"/>
      <c r="H29" s="30"/>
      <c r="I29" s="30"/>
      <c r="J29" s="30"/>
      <c r="K29" s="30"/>
      <c r="L29" s="30"/>
      <c r="M29" s="67"/>
      <c r="N29" s="32"/>
      <c r="O29" s="30"/>
      <c r="P29" s="30"/>
      <c r="Q29" s="30"/>
      <c r="R29" s="30"/>
      <c r="S29" s="30"/>
      <c r="T29" s="30"/>
      <c r="U29" s="30"/>
      <c r="V29" s="30"/>
      <c r="W29" s="30"/>
      <c r="X29" s="30"/>
      <c r="Y29" s="30"/>
      <c r="Z29" s="30"/>
      <c r="AA29" s="30"/>
      <c r="AB29" s="30"/>
      <c r="AC29" s="30"/>
      <c r="AD29" s="29"/>
      <c r="AE29" s="30"/>
      <c r="AF29" s="96"/>
      <c r="AG29" s="72"/>
      <c r="AH29" s="30"/>
      <c r="AI29" s="30"/>
      <c r="AJ29" s="30"/>
      <c r="AK29" s="30"/>
      <c r="AL29" s="30"/>
      <c r="AM29" s="67"/>
      <c r="AN29" s="67"/>
      <c r="AO29" s="67"/>
      <c r="AP29" s="46"/>
      <c r="AQ29" s="102"/>
      <c r="AR29" s="72"/>
      <c r="AS29" s="30"/>
      <c r="AT29" s="30"/>
      <c r="AU29" s="30"/>
      <c r="AV29" s="30"/>
      <c r="AW29" s="30"/>
      <c r="AX29" s="30"/>
      <c r="AY29" s="30"/>
      <c r="AZ29" s="30"/>
      <c r="BA29" s="96"/>
      <c r="BB29" s="72"/>
      <c r="BC29" s="30"/>
      <c r="BD29" s="30"/>
      <c r="BE29" s="30"/>
      <c r="BF29" s="30"/>
      <c r="BG29" s="30"/>
      <c r="BH29" s="30"/>
      <c r="BI29" s="30"/>
      <c r="BJ29" s="30"/>
      <c r="BK29" s="30"/>
      <c r="BL29" s="30"/>
      <c r="BM29" s="30"/>
      <c r="BN29" s="46"/>
    </row>
    <row r="30" spans="1:69">
      <c r="A30" s="28">
        <v>22</v>
      </c>
      <c r="B30" s="29"/>
      <c r="C30" s="30"/>
      <c r="D30" s="30"/>
      <c r="E30" s="31"/>
      <c r="F30" s="32"/>
      <c r="G30" s="32"/>
      <c r="H30" s="30"/>
      <c r="I30" s="30"/>
      <c r="J30" s="30"/>
      <c r="K30" s="30"/>
      <c r="L30" s="30"/>
      <c r="M30" s="67"/>
      <c r="N30" s="32"/>
      <c r="O30" s="30"/>
      <c r="P30" s="30"/>
      <c r="Q30" s="30"/>
      <c r="R30" s="30"/>
      <c r="S30" s="30"/>
      <c r="T30" s="30"/>
      <c r="U30" s="30"/>
      <c r="V30" s="30"/>
      <c r="W30" s="30"/>
      <c r="X30" s="30"/>
      <c r="Y30" s="30"/>
      <c r="Z30" s="30"/>
      <c r="AA30" s="30"/>
      <c r="AB30" s="30"/>
      <c r="AC30" s="30"/>
      <c r="AD30" s="29"/>
      <c r="AE30" s="30"/>
      <c r="AF30" s="96"/>
      <c r="AG30" s="72"/>
      <c r="AH30" s="30"/>
      <c r="AI30" s="30"/>
      <c r="AJ30" s="30"/>
      <c r="AK30" s="30"/>
      <c r="AL30" s="30"/>
      <c r="AM30" s="67"/>
      <c r="AN30" s="67"/>
      <c r="AO30" s="67"/>
      <c r="AP30" s="46"/>
      <c r="AQ30" s="102"/>
      <c r="AR30" s="72"/>
      <c r="AS30" s="30"/>
      <c r="AT30" s="30"/>
      <c r="AU30" s="30"/>
      <c r="AV30" s="30"/>
      <c r="AW30" s="30"/>
      <c r="AX30" s="30"/>
      <c r="AY30" s="30"/>
      <c r="AZ30" s="30"/>
      <c r="BA30" s="96"/>
      <c r="BB30" s="72"/>
      <c r="BC30" s="30"/>
      <c r="BD30" s="30"/>
      <c r="BE30" s="30"/>
      <c r="BF30" s="30"/>
      <c r="BG30" s="30"/>
      <c r="BH30" s="30"/>
      <c r="BI30" s="30"/>
      <c r="BJ30" s="30"/>
      <c r="BK30" s="30"/>
      <c r="BL30" s="30"/>
      <c r="BM30" s="30"/>
      <c r="BN30" s="46"/>
    </row>
    <row r="31" spans="1:69">
      <c r="A31" s="28">
        <v>23</v>
      </c>
      <c r="B31" s="29"/>
      <c r="C31" s="30"/>
      <c r="D31" s="30"/>
      <c r="E31" s="31"/>
      <c r="F31" s="32"/>
      <c r="G31" s="32"/>
      <c r="H31" s="30"/>
      <c r="I31" s="30"/>
      <c r="J31" s="30"/>
      <c r="K31" s="30"/>
      <c r="L31" s="30"/>
      <c r="M31" s="67"/>
      <c r="N31" s="32"/>
      <c r="O31" s="30"/>
      <c r="P31" s="30"/>
      <c r="Q31" s="30"/>
      <c r="R31" s="30"/>
      <c r="S31" s="30"/>
      <c r="T31" s="30"/>
      <c r="U31" s="30"/>
      <c r="V31" s="30"/>
      <c r="W31" s="30"/>
      <c r="X31" s="30"/>
      <c r="Y31" s="30"/>
      <c r="Z31" s="30"/>
      <c r="AA31" s="30"/>
      <c r="AB31" s="30"/>
      <c r="AC31" s="30"/>
      <c r="AD31" s="29"/>
      <c r="AE31" s="30"/>
      <c r="AF31" s="96"/>
      <c r="AG31" s="72"/>
      <c r="AH31" s="30"/>
      <c r="AI31" s="30"/>
      <c r="AJ31" s="30"/>
      <c r="AK31" s="30"/>
      <c r="AL31" s="30"/>
      <c r="AM31" s="67"/>
      <c r="AN31" s="67"/>
      <c r="AO31" s="67"/>
      <c r="AP31" s="46"/>
      <c r="AQ31" s="102"/>
      <c r="AR31" s="72"/>
      <c r="AS31" s="30"/>
      <c r="AT31" s="30"/>
      <c r="AU31" s="30"/>
      <c r="AV31" s="30"/>
      <c r="AW31" s="30"/>
      <c r="AX31" s="30"/>
      <c r="AY31" s="30"/>
      <c r="AZ31" s="30"/>
      <c r="BA31" s="96"/>
      <c r="BB31" s="72"/>
      <c r="BC31" s="30"/>
      <c r="BD31" s="30"/>
      <c r="BE31" s="30"/>
      <c r="BF31" s="30"/>
      <c r="BG31" s="30"/>
      <c r="BH31" s="30"/>
      <c r="BI31" s="30"/>
      <c r="BJ31" s="30"/>
      <c r="BK31" s="30"/>
      <c r="BL31" s="30"/>
      <c r="BM31" s="30"/>
      <c r="BN31" s="46"/>
    </row>
    <row r="32" spans="1:69">
      <c r="A32" s="28">
        <v>24</v>
      </c>
      <c r="B32" s="29"/>
      <c r="C32" s="30"/>
      <c r="D32" s="30"/>
      <c r="E32" s="31"/>
      <c r="F32" s="32"/>
      <c r="G32" s="32"/>
      <c r="H32" s="30"/>
      <c r="I32" s="30"/>
      <c r="J32" s="30"/>
      <c r="K32" s="30"/>
      <c r="L32" s="30"/>
      <c r="M32" s="67"/>
      <c r="N32" s="32"/>
      <c r="O32" s="30"/>
      <c r="P32" s="30"/>
      <c r="Q32" s="30"/>
      <c r="R32" s="30"/>
      <c r="S32" s="30"/>
      <c r="T32" s="30"/>
      <c r="U32" s="30"/>
      <c r="V32" s="30"/>
      <c r="W32" s="30"/>
      <c r="X32" s="30"/>
      <c r="Y32" s="30"/>
      <c r="Z32" s="30"/>
      <c r="AA32" s="30"/>
      <c r="AB32" s="30"/>
      <c r="AC32" s="30"/>
      <c r="AD32" s="29"/>
      <c r="AE32" s="30"/>
      <c r="AF32" s="96"/>
      <c r="AG32" s="72"/>
      <c r="AH32" s="30"/>
      <c r="AI32" s="30"/>
      <c r="AJ32" s="30"/>
      <c r="AK32" s="30"/>
      <c r="AL32" s="30"/>
      <c r="AM32" s="67"/>
      <c r="AN32" s="67"/>
      <c r="AO32" s="67"/>
      <c r="AP32" s="46"/>
      <c r="AQ32" s="102"/>
      <c r="AR32" s="72"/>
      <c r="AS32" s="30"/>
      <c r="AT32" s="30"/>
      <c r="AU32" s="30"/>
      <c r="AV32" s="30"/>
      <c r="AW32" s="30"/>
      <c r="AX32" s="30"/>
      <c r="AY32" s="30"/>
      <c r="AZ32" s="30"/>
      <c r="BA32" s="96"/>
      <c r="BB32" s="72"/>
      <c r="BC32" s="30"/>
      <c r="BD32" s="30"/>
      <c r="BE32" s="30"/>
      <c r="BF32" s="30"/>
      <c r="BG32" s="30"/>
      <c r="BH32" s="30"/>
      <c r="BI32" s="30"/>
      <c r="BJ32" s="30"/>
      <c r="BK32" s="30"/>
      <c r="BL32" s="30"/>
      <c r="BM32" s="30"/>
      <c r="BN32" s="46"/>
    </row>
    <row r="33" spans="1:66">
      <c r="A33" s="28">
        <v>25</v>
      </c>
      <c r="B33" s="29"/>
      <c r="C33" s="30"/>
      <c r="D33" s="30"/>
      <c r="E33" s="31"/>
      <c r="F33" s="32"/>
      <c r="G33" s="32"/>
      <c r="H33" s="30"/>
      <c r="I33" s="30"/>
      <c r="J33" s="30"/>
      <c r="K33" s="30"/>
      <c r="L33" s="30"/>
      <c r="M33" s="67"/>
      <c r="N33" s="32"/>
      <c r="O33" s="30"/>
      <c r="P33" s="30"/>
      <c r="Q33" s="30"/>
      <c r="R33" s="30"/>
      <c r="S33" s="30"/>
      <c r="T33" s="30"/>
      <c r="U33" s="30"/>
      <c r="V33" s="30"/>
      <c r="W33" s="30"/>
      <c r="X33" s="30"/>
      <c r="Y33" s="30"/>
      <c r="Z33" s="30"/>
      <c r="AA33" s="30"/>
      <c r="AB33" s="30"/>
      <c r="AC33" s="30"/>
      <c r="AD33" s="29"/>
      <c r="AE33" s="30"/>
      <c r="AF33" s="96"/>
      <c r="AG33" s="72"/>
      <c r="AH33" s="30"/>
      <c r="AI33" s="30"/>
      <c r="AJ33" s="30"/>
      <c r="AK33" s="30"/>
      <c r="AL33" s="30"/>
      <c r="AM33" s="67"/>
      <c r="AN33" s="67"/>
      <c r="AO33" s="67"/>
      <c r="AP33" s="46"/>
      <c r="AQ33" s="102"/>
      <c r="AR33" s="72"/>
      <c r="AS33" s="30"/>
      <c r="AT33" s="30"/>
      <c r="AU33" s="30"/>
      <c r="AV33" s="30"/>
      <c r="AW33" s="30"/>
      <c r="AX33" s="30"/>
      <c r="AY33" s="30"/>
      <c r="AZ33" s="30"/>
      <c r="BA33" s="96"/>
      <c r="BB33" s="72"/>
      <c r="BC33" s="30"/>
      <c r="BD33" s="30"/>
      <c r="BE33" s="30"/>
      <c r="BF33" s="30"/>
      <c r="BG33" s="30"/>
      <c r="BH33" s="30"/>
      <c r="BI33" s="30"/>
      <c r="BJ33" s="30"/>
      <c r="BK33" s="30"/>
      <c r="BL33" s="30"/>
      <c r="BM33" s="30"/>
      <c r="BN33" s="46"/>
    </row>
    <row r="34" spans="1:66">
      <c r="A34" s="28">
        <v>26</v>
      </c>
      <c r="B34" s="29"/>
      <c r="C34" s="30"/>
      <c r="D34" s="30"/>
      <c r="E34" s="31"/>
      <c r="F34" s="32"/>
      <c r="G34" s="32"/>
      <c r="H34" s="30"/>
      <c r="I34" s="30"/>
      <c r="J34" s="30"/>
      <c r="K34" s="30"/>
      <c r="L34" s="30"/>
      <c r="M34" s="67"/>
      <c r="N34" s="32"/>
      <c r="O34" s="30"/>
      <c r="P34" s="30"/>
      <c r="Q34" s="30"/>
      <c r="R34" s="30"/>
      <c r="S34" s="30"/>
      <c r="T34" s="30"/>
      <c r="U34" s="30"/>
      <c r="V34" s="30"/>
      <c r="W34" s="30"/>
      <c r="X34" s="30"/>
      <c r="Y34" s="30"/>
      <c r="Z34" s="30"/>
      <c r="AA34" s="30"/>
      <c r="AB34" s="30"/>
      <c r="AC34" s="30"/>
      <c r="AD34" s="29"/>
      <c r="AE34" s="30"/>
      <c r="AF34" s="96"/>
      <c r="AG34" s="72"/>
      <c r="AH34" s="30"/>
      <c r="AI34" s="30"/>
      <c r="AJ34" s="30"/>
      <c r="AK34" s="30"/>
      <c r="AL34" s="30"/>
      <c r="AM34" s="67"/>
      <c r="AN34" s="67"/>
      <c r="AO34" s="67"/>
      <c r="AP34" s="46"/>
      <c r="AQ34" s="102"/>
      <c r="AR34" s="72"/>
      <c r="AS34" s="30"/>
      <c r="AT34" s="30"/>
      <c r="AU34" s="30"/>
      <c r="AV34" s="30"/>
      <c r="AW34" s="30"/>
      <c r="AX34" s="30"/>
      <c r="AY34" s="30"/>
      <c r="AZ34" s="30"/>
      <c r="BA34" s="96"/>
      <c r="BB34" s="72"/>
      <c r="BC34" s="30"/>
      <c r="BD34" s="30"/>
      <c r="BE34" s="30"/>
      <c r="BF34" s="30"/>
      <c r="BG34" s="30"/>
      <c r="BH34" s="30"/>
      <c r="BI34" s="30"/>
      <c r="BJ34" s="30"/>
      <c r="BK34" s="30"/>
      <c r="BL34" s="30"/>
      <c r="BM34" s="30"/>
      <c r="BN34" s="46"/>
    </row>
    <row r="35" spans="1:66">
      <c r="A35" s="28">
        <v>27</v>
      </c>
      <c r="B35" s="29"/>
      <c r="C35" s="30"/>
      <c r="D35" s="30"/>
      <c r="E35" s="31"/>
      <c r="F35" s="32"/>
      <c r="G35" s="32"/>
      <c r="H35" s="30"/>
      <c r="I35" s="30"/>
      <c r="J35" s="30"/>
      <c r="K35" s="30"/>
      <c r="L35" s="30"/>
      <c r="M35" s="67"/>
      <c r="N35" s="32"/>
      <c r="O35" s="30"/>
      <c r="P35" s="30"/>
      <c r="Q35" s="30"/>
      <c r="R35" s="30"/>
      <c r="S35" s="30"/>
      <c r="T35" s="30"/>
      <c r="U35" s="30"/>
      <c r="V35" s="30"/>
      <c r="W35" s="30"/>
      <c r="X35" s="30"/>
      <c r="Y35" s="30"/>
      <c r="Z35" s="30"/>
      <c r="AA35" s="30"/>
      <c r="AB35" s="30"/>
      <c r="AC35" s="30"/>
      <c r="AD35" s="29"/>
      <c r="AE35" s="30"/>
      <c r="AF35" s="96"/>
      <c r="AG35" s="72"/>
      <c r="AH35" s="30"/>
      <c r="AI35" s="30"/>
      <c r="AJ35" s="30"/>
      <c r="AK35" s="30"/>
      <c r="AL35" s="30"/>
      <c r="AM35" s="67"/>
      <c r="AN35" s="67"/>
      <c r="AO35" s="67"/>
      <c r="AP35" s="46"/>
      <c r="AQ35" s="102"/>
      <c r="AR35" s="72"/>
      <c r="AS35" s="30"/>
      <c r="AT35" s="30"/>
      <c r="AU35" s="30"/>
      <c r="AV35" s="30"/>
      <c r="AW35" s="30"/>
      <c r="AX35" s="30"/>
      <c r="AY35" s="30"/>
      <c r="AZ35" s="30"/>
      <c r="BA35" s="96"/>
      <c r="BB35" s="72"/>
      <c r="BC35" s="30"/>
      <c r="BD35" s="30"/>
      <c r="BE35" s="30"/>
      <c r="BF35" s="30"/>
      <c r="BG35" s="30"/>
      <c r="BH35" s="30"/>
      <c r="BI35" s="30"/>
      <c r="BJ35" s="30"/>
      <c r="BK35" s="30"/>
      <c r="BL35" s="30"/>
      <c r="BM35" s="30"/>
      <c r="BN35" s="46"/>
    </row>
    <row r="36" spans="1:66">
      <c r="A36" s="28">
        <v>28</v>
      </c>
      <c r="B36" s="29"/>
      <c r="C36" s="30"/>
      <c r="D36" s="30"/>
      <c r="E36" s="31"/>
      <c r="F36" s="32"/>
      <c r="G36" s="32"/>
      <c r="H36" s="30"/>
      <c r="I36" s="30"/>
      <c r="J36" s="30"/>
      <c r="K36" s="30"/>
      <c r="L36" s="30"/>
      <c r="M36" s="67"/>
      <c r="N36" s="32"/>
      <c r="O36" s="30"/>
      <c r="P36" s="30"/>
      <c r="Q36" s="30"/>
      <c r="R36" s="30"/>
      <c r="S36" s="30"/>
      <c r="T36" s="30"/>
      <c r="U36" s="30"/>
      <c r="V36" s="30"/>
      <c r="W36" s="30"/>
      <c r="X36" s="30"/>
      <c r="Y36" s="30"/>
      <c r="Z36" s="30"/>
      <c r="AA36" s="30"/>
      <c r="AB36" s="30"/>
      <c r="AC36" s="30"/>
      <c r="AD36" s="29"/>
      <c r="AE36" s="30"/>
      <c r="AF36" s="96"/>
      <c r="AG36" s="72"/>
      <c r="AH36" s="30"/>
      <c r="AI36" s="30"/>
      <c r="AJ36" s="30"/>
      <c r="AK36" s="30"/>
      <c r="AL36" s="30"/>
      <c r="AM36" s="67"/>
      <c r="AN36" s="67"/>
      <c r="AO36" s="67"/>
      <c r="AP36" s="46"/>
      <c r="AQ36" s="102"/>
      <c r="AR36" s="72"/>
      <c r="AS36" s="30"/>
      <c r="AT36" s="30"/>
      <c r="AU36" s="30"/>
      <c r="AV36" s="30"/>
      <c r="AW36" s="30"/>
      <c r="AX36" s="30"/>
      <c r="AY36" s="30"/>
      <c r="AZ36" s="30"/>
      <c r="BA36" s="96"/>
      <c r="BB36" s="72"/>
      <c r="BC36" s="30"/>
      <c r="BD36" s="30"/>
      <c r="BE36" s="30"/>
      <c r="BF36" s="30"/>
      <c r="BG36" s="30"/>
      <c r="BH36" s="30"/>
      <c r="BI36" s="30"/>
      <c r="BJ36" s="30"/>
      <c r="BK36" s="30"/>
      <c r="BL36" s="30"/>
      <c r="BM36" s="30"/>
      <c r="BN36" s="46"/>
    </row>
    <row r="37" spans="1:66">
      <c r="A37" s="28">
        <v>29</v>
      </c>
      <c r="B37" s="33"/>
      <c r="C37" s="34"/>
      <c r="D37" s="34"/>
      <c r="E37" s="35"/>
      <c r="F37" s="36"/>
      <c r="G37" s="36"/>
      <c r="H37" s="34"/>
      <c r="I37" s="34"/>
      <c r="J37" s="34"/>
      <c r="K37" s="34"/>
      <c r="L37" s="34"/>
      <c r="M37" s="68"/>
      <c r="N37" s="36"/>
      <c r="O37" s="34"/>
      <c r="P37" s="34"/>
      <c r="Q37" s="34"/>
      <c r="R37" s="34"/>
      <c r="S37" s="34"/>
      <c r="T37" s="34"/>
      <c r="U37" s="34"/>
      <c r="V37" s="34"/>
      <c r="W37" s="34"/>
      <c r="X37" s="34"/>
      <c r="Y37" s="34"/>
      <c r="Z37" s="34"/>
      <c r="AA37" s="34"/>
      <c r="AB37" s="34"/>
      <c r="AC37" s="34"/>
      <c r="AD37" s="33"/>
      <c r="AE37" s="34"/>
      <c r="AF37" s="97"/>
      <c r="AG37" s="73"/>
      <c r="AH37" s="34"/>
      <c r="AI37" s="34"/>
      <c r="AJ37" s="34"/>
      <c r="AK37" s="34"/>
      <c r="AL37" s="34"/>
      <c r="AM37" s="68"/>
      <c r="AN37" s="68"/>
      <c r="AO37" s="68"/>
      <c r="AP37" s="47"/>
      <c r="AQ37" s="103"/>
      <c r="AR37" s="73"/>
      <c r="AS37" s="34"/>
      <c r="AT37" s="34"/>
      <c r="AU37" s="34"/>
      <c r="AV37" s="34"/>
      <c r="AW37" s="34"/>
      <c r="AX37" s="34"/>
      <c r="AY37" s="34"/>
      <c r="AZ37" s="34"/>
      <c r="BA37" s="97"/>
      <c r="BB37" s="73"/>
      <c r="BC37" s="34"/>
      <c r="BD37" s="34"/>
      <c r="BE37" s="34"/>
      <c r="BF37" s="34"/>
      <c r="BG37" s="34"/>
      <c r="BH37" s="34"/>
      <c r="BI37" s="34"/>
      <c r="BJ37" s="34"/>
      <c r="BK37" s="34"/>
      <c r="BL37" s="34"/>
      <c r="BM37" s="34"/>
      <c r="BN37" s="47"/>
    </row>
    <row r="38" spans="1:66">
      <c r="A38" s="28">
        <v>30</v>
      </c>
      <c r="B38" s="33"/>
      <c r="C38" s="34"/>
      <c r="D38" s="30"/>
      <c r="E38" s="31"/>
      <c r="F38" s="32"/>
      <c r="G38" s="32"/>
      <c r="H38" s="30"/>
      <c r="I38" s="30"/>
      <c r="J38" s="30"/>
      <c r="K38" s="30"/>
      <c r="L38" s="30"/>
      <c r="M38" s="67"/>
      <c r="N38" s="32"/>
      <c r="O38" s="30"/>
      <c r="P38" s="30"/>
      <c r="Q38" s="30"/>
      <c r="R38" s="30"/>
      <c r="S38" s="30"/>
      <c r="T38" s="30"/>
      <c r="U38" s="30"/>
      <c r="V38" s="30"/>
      <c r="W38" s="30"/>
      <c r="X38" s="30"/>
      <c r="Y38" s="30"/>
      <c r="Z38" s="30"/>
      <c r="AA38" s="30"/>
      <c r="AB38" s="30"/>
      <c r="AC38" s="30"/>
      <c r="AD38" s="29"/>
      <c r="AE38" s="30"/>
      <c r="AF38" s="96"/>
      <c r="AG38" s="72"/>
      <c r="AH38" s="30"/>
      <c r="AI38" s="30"/>
      <c r="AJ38" s="30"/>
      <c r="AK38" s="30"/>
      <c r="AL38" s="30"/>
      <c r="AM38" s="67"/>
      <c r="AN38" s="67"/>
      <c r="AO38" s="67"/>
      <c r="AP38" s="46"/>
      <c r="AQ38" s="102"/>
      <c r="AR38" s="72"/>
      <c r="AS38" s="30"/>
      <c r="AT38" s="30"/>
      <c r="AU38" s="30"/>
      <c r="AV38" s="30"/>
      <c r="AW38" s="30"/>
      <c r="AX38" s="30"/>
      <c r="AY38" s="30"/>
      <c r="AZ38" s="30"/>
      <c r="BA38" s="96"/>
      <c r="BB38" s="72"/>
      <c r="BC38" s="30"/>
      <c r="BD38" s="30"/>
      <c r="BE38" s="30"/>
      <c r="BF38" s="30"/>
      <c r="BG38" s="30"/>
      <c r="BH38" s="30"/>
      <c r="BI38" s="30"/>
      <c r="BJ38" s="30"/>
      <c r="BK38" s="30"/>
      <c r="BL38" s="30"/>
      <c r="BM38" s="30"/>
      <c r="BN38" s="46"/>
    </row>
    <row r="39" spans="1:66">
      <c r="A39" s="28">
        <v>31</v>
      </c>
      <c r="B39" s="33"/>
      <c r="C39" s="34"/>
      <c r="D39" s="30"/>
      <c r="E39" s="31"/>
      <c r="F39" s="32"/>
      <c r="G39" s="32"/>
      <c r="H39" s="30"/>
      <c r="I39" s="30"/>
      <c r="J39" s="30"/>
      <c r="K39" s="30"/>
      <c r="L39" s="30"/>
      <c r="M39" s="67"/>
      <c r="N39" s="32"/>
      <c r="O39" s="30"/>
      <c r="P39" s="30"/>
      <c r="Q39" s="30"/>
      <c r="R39" s="30"/>
      <c r="S39" s="30"/>
      <c r="T39" s="30"/>
      <c r="U39" s="30"/>
      <c r="V39" s="30"/>
      <c r="W39" s="30"/>
      <c r="X39" s="30"/>
      <c r="Y39" s="30"/>
      <c r="Z39" s="30"/>
      <c r="AA39" s="30"/>
      <c r="AB39" s="30"/>
      <c r="AC39" s="30"/>
      <c r="AD39" s="29"/>
      <c r="AE39" s="30"/>
      <c r="AF39" s="96"/>
      <c r="AG39" s="72"/>
      <c r="AH39" s="30"/>
      <c r="AI39" s="30"/>
      <c r="AJ39" s="30"/>
      <c r="AK39" s="30"/>
      <c r="AL39" s="30"/>
      <c r="AM39" s="67"/>
      <c r="AN39" s="67"/>
      <c r="AO39" s="67"/>
      <c r="AP39" s="46"/>
      <c r="AQ39" s="102"/>
      <c r="AR39" s="72"/>
      <c r="AS39" s="30"/>
      <c r="AT39" s="30"/>
      <c r="AU39" s="30"/>
      <c r="AV39" s="30"/>
      <c r="AW39" s="30"/>
      <c r="AX39" s="30"/>
      <c r="AY39" s="30"/>
      <c r="AZ39" s="30"/>
      <c r="BA39" s="96"/>
      <c r="BB39" s="72"/>
      <c r="BC39" s="30"/>
      <c r="BD39" s="30"/>
      <c r="BE39" s="30"/>
      <c r="BF39" s="30"/>
      <c r="BG39" s="30"/>
      <c r="BH39" s="30"/>
      <c r="BI39" s="30"/>
      <c r="BJ39" s="30"/>
      <c r="BK39" s="30"/>
      <c r="BL39" s="30"/>
      <c r="BM39" s="30"/>
      <c r="BN39" s="46"/>
    </row>
    <row r="40" spans="1:66">
      <c r="A40" s="28">
        <v>32</v>
      </c>
      <c r="B40" s="33"/>
      <c r="C40" s="34"/>
      <c r="D40" s="30"/>
      <c r="E40" s="31"/>
      <c r="F40" s="32"/>
      <c r="G40" s="32"/>
      <c r="H40" s="30"/>
      <c r="I40" s="30"/>
      <c r="J40" s="30"/>
      <c r="K40" s="30"/>
      <c r="L40" s="30"/>
      <c r="M40" s="67"/>
      <c r="N40" s="32"/>
      <c r="O40" s="30"/>
      <c r="P40" s="30"/>
      <c r="Q40" s="30"/>
      <c r="R40" s="30"/>
      <c r="S40" s="30"/>
      <c r="T40" s="30"/>
      <c r="U40" s="30"/>
      <c r="V40" s="30"/>
      <c r="W40" s="30"/>
      <c r="X40" s="30"/>
      <c r="Y40" s="30"/>
      <c r="Z40" s="30"/>
      <c r="AA40" s="30"/>
      <c r="AB40" s="30"/>
      <c r="AC40" s="30"/>
      <c r="AD40" s="29"/>
      <c r="AE40" s="30"/>
      <c r="AF40" s="96"/>
      <c r="AG40" s="72"/>
      <c r="AH40" s="30"/>
      <c r="AI40" s="30"/>
      <c r="AJ40" s="30"/>
      <c r="AK40" s="30"/>
      <c r="AL40" s="30"/>
      <c r="AM40" s="67"/>
      <c r="AN40" s="67"/>
      <c r="AO40" s="67"/>
      <c r="AP40" s="46"/>
      <c r="AQ40" s="102"/>
      <c r="AR40" s="72"/>
      <c r="AS40" s="30"/>
      <c r="AT40" s="30"/>
      <c r="AU40" s="30"/>
      <c r="AV40" s="30"/>
      <c r="AW40" s="30"/>
      <c r="AX40" s="30"/>
      <c r="AY40" s="30"/>
      <c r="AZ40" s="30"/>
      <c r="BA40" s="96"/>
      <c r="BB40" s="72"/>
      <c r="BC40" s="30"/>
      <c r="BD40" s="30"/>
      <c r="BE40" s="30"/>
      <c r="BF40" s="30"/>
      <c r="BG40" s="30"/>
      <c r="BH40" s="30"/>
      <c r="BI40" s="30"/>
      <c r="BJ40" s="30"/>
      <c r="BK40" s="30"/>
      <c r="BL40" s="30"/>
      <c r="BM40" s="30"/>
      <c r="BN40" s="46"/>
    </row>
    <row r="41" spans="1:66">
      <c r="A41" s="28">
        <v>33</v>
      </c>
      <c r="B41" s="33"/>
      <c r="C41" s="34"/>
      <c r="D41" s="30"/>
      <c r="E41" s="31"/>
      <c r="F41" s="32"/>
      <c r="G41" s="32"/>
      <c r="H41" s="30"/>
      <c r="I41" s="30"/>
      <c r="J41" s="30"/>
      <c r="K41" s="30"/>
      <c r="L41" s="30"/>
      <c r="M41" s="67"/>
      <c r="N41" s="32"/>
      <c r="O41" s="30"/>
      <c r="P41" s="30"/>
      <c r="Q41" s="30"/>
      <c r="R41" s="30"/>
      <c r="S41" s="30"/>
      <c r="T41" s="30"/>
      <c r="U41" s="30"/>
      <c r="V41" s="30"/>
      <c r="W41" s="30"/>
      <c r="X41" s="30"/>
      <c r="Y41" s="30"/>
      <c r="Z41" s="30"/>
      <c r="AA41" s="30"/>
      <c r="AB41" s="30"/>
      <c r="AC41" s="30"/>
      <c r="AD41" s="29"/>
      <c r="AE41" s="30"/>
      <c r="AF41" s="96"/>
      <c r="AG41" s="72"/>
      <c r="AH41" s="30"/>
      <c r="AI41" s="30"/>
      <c r="AJ41" s="30"/>
      <c r="AK41" s="30"/>
      <c r="AL41" s="30"/>
      <c r="AM41" s="67"/>
      <c r="AN41" s="67"/>
      <c r="AO41" s="67"/>
      <c r="AP41" s="46"/>
      <c r="AQ41" s="102"/>
      <c r="AR41" s="72"/>
      <c r="AS41" s="30"/>
      <c r="AT41" s="30"/>
      <c r="AU41" s="30"/>
      <c r="AV41" s="30"/>
      <c r="AW41" s="30"/>
      <c r="AX41" s="30"/>
      <c r="AY41" s="30"/>
      <c r="AZ41" s="30"/>
      <c r="BA41" s="96"/>
      <c r="BB41" s="72"/>
      <c r="BC41" s="30"/>
      <c r="BD41" s="30"/>
      <c r="BE41" s="30"/>
      <c r="BF41" s="30"/>
      <c r="BG41" s="30"/>
      <c r="BH41" s="30"/>
      <c r="BI41" s="30"/>
      <c r="BJ41" s="30"/>
      <c r="BK41" s="30"/>
      <c r="BL41" s="30"/>
      <c r="BM41" s="30"/>
      <c r="BN41" s="46"/>
    </row>
    <row r="42" spans="1:66">
      <c r="A42" s="28">
        <v>34</v>
      </c>
      <c r="B42" s="33"/>
      <c r="C42" s="34"/>
      <c r="D42" s="30"/>
      <c r="E42" s="31"/>
      <c r="F42" s="32"/>
      <c r="G42" s="32"/>
      <c r="H42" s="30"/>
      <c r="I42" s="30"/>
      <c r="J42" s="30"/>
      <c r="K42" s="30"/>
      <c r="L42" s="30"/>
      <c r="M42" s="67"/>
      <c r="N42" s="32"/>
      <c r="O42" s="30"/>
      <c r="P42" s="30"/>
      <c r="Q42" s="30"/>
      <c r="R42" s="30"/>
      <c r="S42" s="30"/>
      <c r="T42" s="30"/>
      <c r="U42" s="30"/>
      <c r="V42" s="30"/>
      <c r="W42" s="30"/>
      <c r="X42" s="30"/>
      <c r="Y42" s="30"/>
      <c r="Z42" s="30"/>
      <c r="AA42" s="30"/>
      <c r="AB42" s="30"/>
      <c r="AC42" s="30"/>
      <c r="AD42" s="29"/>
      <c r="AE42" s="30"/>
      <c r="AF42" s="96"/>
      <c r="AG42" s="72"/>
      <c r="AH42" s="30"/>
      <c r="AI42" s="30"/>
      <c r="AJ42" s="30"/>
      <c r="AK42" s="30"/>
      <c r="AL42" s="30"/>
      <c r="AM42" s="67"/>
      <c r="AN42" s="67"/>
      <c r="AO42" s="67"/>
      <c r="AP42" s="46"/>
      <c r="AQ42" s="102"/>
      <c r="AR42" s="72"/>
      <c r="AS42" s="30"/>
      <c r="AT42" s="30"/>
      <c r="AU42" s="30"/>
      <c r="AV42" s="30"/>
      <c r="AW42" s="30"/>
      <c r="AX42" s="30"/>
      <c r="AY42" s="30"/>
      <c r="AZ42" s="30"/>
      <c r="BA42" s="96"/>
      <c r="BB42" s="72"/>
      <c r="BC42" s="30"/>
      <c r="BD42" s="30"/>
      <c r="BE42" s="30"/>
      <c r="BF42" s="30"/>
      <c r="BG42" s="30"/>
      <c r="BH42" s="30"/>
      <c r="BI42" s="30"/>
      <c r="BJ42" s="30"/>
      <c r="BK42" s="30"/>
      <c r="BL42" s="30"/>
      <c r="BM42" s="30"/>
      <c r="BN42" s="46"/>
    </row>
    <row r="43" spans="1:66">
      <c r="A43" s="28">
        <v>35</v>
      </c>
      <c r="B43" s="33"/>
      <c r="C43" s="34"/>
      <c r="D43" s="30"/>
      <c r="E43" s="31"/>
      <c r="F43" s="32"/>
      <c r="G43" s="32"/>
      <c r="H43" s="30"/>
      <c r="I43" s="30"/>
      <c r="J43" s="30"/>
      <c r="K43" s="30"/>
      <c r="L43" s="30"/>
      <c r="M43" s="67"/>
      <c r="N43" s="32"/>
      <c r="O43" s="30"/>
      <c r="P43" s="30"/>
      <c r="Q43" s="30"/>
      <c r="R43" s="30"/>
      <c r="S43" s="30"/>
      <c r="T43" s="30"/>
      <c r="U43" s="30"/>
      <c r="V43" s="30"/>
      <c r="W43" s="30"/>
      <c r="X43" s="30"/>
      <c r="Y43" s="30"/>
      <c r="Z43" s="30"/>
      <c r="AA43" s="30"/>
      <c r="AB43" s="30"/>
      <c r="AC43" s="30"/>
      <c r="AD43" s="29"/>
      <c r="AE43" s="30"/>
      <c r="AF43" s="96"/>
      <c r="AG43" s="72"/>
      <c r="AH43" s="30"/>
      <c r="AI43" s="30"/>
      <c r="AJ43" s="30"/>
      <c r="AK43" s="30"/>
      <c r="AL43" s="30"/>
      <c r="AM43" s="67"/>
      <c r="AN43" s="67"/>
      <c r="AO43" s="67"/>
      <c r="AP43" s="46"/>
      <c r="AQ43" s="102"/>
      <c r="AR43" s="72"/>
      <c r="AS43" s="30"/>
      <c r="AT43" s="30"/>
      <c r="AU43" s="30"/>
      <c r="AV43" s="30"/>
      <c r="AW43" s="30"/>
      <c r="AX43" s="30"/>
      <c r="AY43" s="30"/>
      <c r="AZ43" s="30"/>
      <c r="BA43" s="96"/>
      <c r="BB43" s="72"/>
      <c r="BC43" s="30"/>
      <c r="BD43" s="30"/>
      <c r="BE43" s="30"/>
      <c r="BF43" s="30"/>
      <c r="BG43" s="30"/>
      <c r="BH43" s="30"/>
      <c r="BI43" s="30"/>
      <c r="BJ43" s="30"/>
      <c r="BK43" s="30"/>
      <c r="BL43" s="30"/>
      <c r="BM43" s="30"/>
      <c r="BN43" s="46"/>
    </row>
    <row r="44" spans="1:66">
      <c r="A44" s="28">
        <v>36</v>
      </c>
      <c r="B44" s="33"/>
      <c r="C44" s="34"/>
      <c r="D44" s="30"/>
      <c r="E44" s="31"/>
      <c r="F44" s="32"/>
      <c r="G44" s="32"/>
      <c r="H44" s="30"/>
      <c r="I44" s="30"/>
      <c r="J44" s="30"/>
      <c r="K44" s="30"/>
      <c r="L44" s="30"/>
      <c r="M44" s="67"/>
      <c r="N44" s="32"/>
      <c r="O44" s="30"/>
      <c r="P44" s="30"/>
      <c r="Q44" s="30"/>
      <c r="R44" s="30"/>
      <c r="S44" s="30"/>
      <c r="T44" s="30"/>
      <c r="U44" s="30"/>
      <c r="V44" s="30"/>
      <c r="W44" s="30"/>
      <c r="X44" s="30"/>
      <c r="Y44" s="30"/>
      <c r="Z44" s="30"/>
      <c r="AA44" s="30"/>
      <c r="AB44" s="30"/>
      <c r="AC44" s="30"/>
      <c r="AD44" s="29"/>
      <c r="AE44" s="30"/>
      <c r="AF44" s="96"/>
      <c r="AG44" s="72"/>
      <c r="AH44" s="30"/>
      <c r="AI44" s="30"/>
      <c r="AJ44" s="30"/>
      <c r="AK44" s="30"/>
      <c r="AL44" s="30"/>
      <c r="AM44" s="67"/>
      <c r="AN44" s="67"/>
      <c r="AO44" s="67"/>
      <c r="AP44" s="46"/>
      <c r="AQ44" s="102"/>
      <c r="AR44" s="72"/>
      <c r="AS44" s="30"/>
      <c r="AT44" s="30"/>
      <c r="AU44" s="30"/>
      <c r="AV44" s="30"/>
      <c r="AW44" s="30"/>
      <c r="AX44" s="30"/>
      <c r="AY44" s="30"/>
      <c r="AZ44" s="30"/>
      <c r="BA44" s="96"/>
      <c r="BB44" s="72"/>
      <c r="BC44" s="30"/>
      <c r="BD44" s="30"/>
      <c r="BE44" s="30"/>
      <c r="BF44" s="30"/>
      <c r="BG44" s="30"/>
      <c r="BH44" s="30"/>
      <c r="BI44" s="30"/>
      <c r="BJ44" s="30"/>
      <c r="BK44" s="30"/>
      <c r="BL44" s="30"/>
      <c r="BM44" s="30"/>
      <c r="BN44" s="46"/>
    </row>
    <row r="45" spans="1:66">
      <c r="A45" s="28">
        <v>37</v>
      </c>
      <c r="B45" s="33"/>
      <c r="C45" s="34"/>
      <c r="D45" s="30"/>
      <c r="E45" s="31"/>
      <c r="F45" s="32"/>
      <c r="G45" s="32"/>
      <c r="H45" s="30"/>
      <c r="I45" s="30"/>
      <c r="J45" s="30"/>
      <c r="K45" s="30"/>
      <c r="L45" s="30"/>
      <c r="M45" s="67"/>
      <c r="N45" s="32"/>
      <c r="O45" s="30"/>
      <c r="P45" s="30"/>
      <c r="Q45" s="30"/>
      <c r="R45" s="30"/>
      <c r="S45" s="30"/>
      <c r="T45" s="30"/>
      <c r="U45" s="30"/>
      <c r="V45" s="30"/>
      <c r="W45" s="30"/>
      <c r="X45" s="30"/>
      <c r="Y45" s="30"/>
      <c r="Z45" s="30"/>
      <c r="AA45" s="30"/>
      <c r="AB45" s="30"/>
      <c r="AC45" s="30"/>
      <c r="AD45" s="29"/>
      <c r="AE45" s="30"/>
      <c r="AF45" s="96"/>
      <c r="AG45" s="72"/>
      <c r="AH45" s="30"/>
      <c r="AI45" s="30"/>
      <c r="AJ45" s="30"/>
      <c r="AK45" s="30"/>
      <c r="AL45" s="30"/>
      <c r="AM45" s="67"/>
      <c r="AN45" s="67"/>
      <c r="AO45" s="67"/>
      <c r="AP45" s="46"/>
      <c r="AQ45" s="102"/>
      <c r="AR45" s="72"/>
      <c r="AS45" s="30"/>
      <c r="AT45" s="30"/>
      <c r="AU45" s="30"/>
      <c r="AV45" s="30"/>
      <c r="AW45" s="30"/>
      <c r="AX45" s="30"/>
      <c r="AY45" s="30"/>
      <c r="AZ45" s="30"/>
      <c r="BA45" s="96"/>
      <c r="BB45" s="72"/>
      <c r="BC45" s="30"/>
      <c r="BD45" s="30"/>
      <c r="BE45" s="30"/>
      <c r="BF45" s="30"/>
      <c r="BG45" s="30"/>
      <c r="BH45" s="30"/>
      <c r="BI45" s="30"/>
      <c r="BJ45" s="30"/>
      <c r="BK45" s="30"/>
      <c r="BL45" s="30"/>
      <c r="BM45" s="30"/>
      <c r="BN45" s="46"/>
    </row>
    <row r="46" spans="1:66">
      <c r="A46" s="28">
        <v>38</v>
      </c>
      <c r="B46" s="33"/>
      <c r="C46" s="34"/>
      <c r="D46" s="30"/>
      <c r="E46" s="31"/>
      <c r="F46" s="32"/>
      <c r="G46" s="32"/>
      <c r="H46" s="30"/>
      <c r="I46" s="30"/>
      <c r="J46" s="30"/>
      <c r="K46" s="30"/>
      <c r="L46" s="30"/>
      <c r="M46" s="67"/>
      <c r="N46" s="32"/>
      <c r="O46" s="30"/>
      <c r="P46" s="30"/>
      <c r="Q46" s="30"/>
      <c r="R46" s="30"/>
      <c r="S46" s="30"/>
      <c r="T46" s="30"/>
      <c r="U46" s="30"/>
      <c r="V46" s="30"/>
      <c r="W46" s="30"/>
      <c r="X46" s="30"/>
      <c r="Y46" s="30"/>
      <c r="Z46" s="30"/>
      <c r="AA46" s="30"/>
      <c r="AB46" s="30"/>
      <c r="AC46" s="30"/>
      <c r="AD46" s="29"/>
      <c r="AE46" s="30"/>
      <c r="AF46" s="96"/>
      <c r="AG46" s="72"/>
      <c r="AH46" s="30"/>
      <c r="AI46" s="30"/>
      <c r="AJ46" s="30"/>
      <c r="AK46" s="30"/>
      <c r="AL46" s="30"/>
      <c r="AM46" s="67"/>
      <c r="AN46" s="67"/>
      <c r="AO46" s="67"/>
      <c r="AP46" s="46"/>
      <c r="AQ46" s="102"/>
      <c r="AR46" s="72"/>
      <c r="AS46" s="30"/>
      <c r="AT46" s="30"/>
      <c r="AU46" s="30"/>
      <c r="AV46" s="30"/>
      <c r="AW46" s="30"/>
      <c r="AX46" s="30"/>
      <c r="AY46" s="30"/>
      <c r="AZ46" s="30"/>
      <c r="BA46" s="96"/>
      <c r="BB46" s="72"/>
      <c r="BC46" s="30"/>
      <c r="BD46" s="30"/>
      <c r="BE46" s="30"/>
      <c r="BF46" s="30"/>
      <c r="BG46" s="30"/>
      <c r="BH46" s="30"/>
      <c r="BI46" s="30"/>
      <c r="BJ46" s="30"/>
      <c r="BK46" s="30"/>
      <c r="BL46" s="30"/>
      <c r="BM46" s="30"/>
      <c r="BN46" s="46"/>
    </row>
    <row r="47" spans="1:66">
      <c r="A47" s="28">
        <v>39</v>
      </c>
      <c r="B47" s="33"/>
      <c r="C47" s="34"/>
      <c r="D47" s="30"/>
      <c r="E47" s="31"/>
      <c r="F47" s="32"/>
      <c r="G47" s="32"/>
      <c r="H47" s="30"/>
      <c r="I47" s="30"/>
      <c r="J47" s="30"/>
      <c r="K47" s="30"/>
      <c r="L47" s="30"/>
      <c r="M47" s="67"/>
      <c r="N47" s="32"/>
      <c r="O47" s="30"/>
      <c r="P47" s="30"/>
      <c r="Q47" s="30"/>
      <c r="R47" s="30"/>
      <c r="S47" s="30"/>
      <c r="T47" s="30"/>
      <c r="U47" s="30"/>
      <c r="V47" s="30"/>
      <c r="W47" s="30"/>
      <c r="X47" s="30"/>
      <c r="Y47" s="30"/>
      <c r="Z47" s="30"/>
      <c r="AA47" s="30"/>
      <c r="AB47" s="30"/>
      <c r="AC47" s="30"/>
      <c r="AD47" s="29"/>
      <c r="AE47" s="30"/>
      <c r="AF47" s="96"/>
      <c r="AG47" s="72"/>
      <c r="AH47" s="30"/>
      <c r="AI47" s="30"/>
      <c r="AJ47" s="30"/>
      <c r="AK47" s="30"/>
      <c r="AL47" s="30"/>
      <c r="AM47" s="68"/>
      <c r="AN47" s="68"/>
      <c r="AO47" s="68"/>
      <c r="AP47" s="47"/>
      <c r="AQ47" s="102"/>
      <c r="AR47" s="72"/>
      <c r="AS47" s="30"/>
      <c r="AT47" s="30"/>
      <c r="AU47" s="30"/>
      <c r="AV47" s="30"/>
      <c r="AW47" s="30"/>
      <c r="AX47" s="30"/>
      <c r="AY47" s="30"/>
      <c r="AZ47" s="30"/>
      <c r="BA47" s="96"/>
      <c r="BB47" s="72"/>
      <c r="BC47" s="30"/>
      <c r="BD47" s="30"/>
      <c r="BE47" s="30"/>
      <c r="BF47" s="30"/>
      <c r="BG47" s="30"/>
      <c r="BH47" s="30"/>
      <c r="BI47" s="30"/>
      <c r="BJ47" s="30"/>
      <c r="BK47" s="30"/>
      <c r="BL47" s="30"/>
      <c r="BM47" s="30"/>
      <c r="BN47" s="46"/>
    </row>
    <row r="48" spans="1:66">
      <c r="A48" s="28">
        <v>40</v>
      </c>
      <c r="B48" s="33"/>
      <c r="C48" s="34"/>
      <c r="D48" s="30"/>
      <c r="E48" s="31"/>
      <c r="F48" s="32"/>
      <c r="G48" s="32"/>
      <c r="H48" s="30"/>
      <c r="I48" s="30"/>
      <c r="J48" s="30"/>
      <c r="K48" s="30"/>
      <c r="L48" s="30"/>
      <c r="M48" s="67"/>
      <c r="N48" s="32"/>
      <c r="O48" s="30"/>
      <c r="P48" s="30"/>
      <c r="Q48" s="30"/>
      <c r="R48" s="30"/>
      <c r="S48" s="30"/>
      <c r="T48" s="30"/>
      <c r="U48" s="30"/>
      <c r="V48" s="30"/>
      <c r="W48" s="30"/>
      <c r="X48" s="30"/>
      <c r="Y48" s="30"/>
      <c r="Z48" s="30"/>
      <c r="AA48" s="30"/>
      <c r="AB48" s="30"/>
      <c r="AC48" s="30"/>
      <c r="AD48" s="29"/>
      <c r="AE48" s="30"/>
      <c r="AF48" s="96"/>
      <c r="AG48" s="72"/>
      <c r="AH48" s="30"/>
      <c r="AI48" s="30"/>
      <c r="AJ48" s="30"/>
      <c r="AK48" s="30"/>
      <c r="AL48" s="30"/>
      <c r="AM48" s="67"/>
      <c r="AN48" s="67"/>
      <c r="AO48" s="67"/>
      <c r="AP48" s="46"/>
      <c r="AQ48" s="102"/>
      <c r="AR48" s="72"/>
      <c r="AS48" s="30"/>
      <c r="AT48" s="30"/>
      <c r="AU48" s="30"/>
      <c r="AV48" s="30"/>
      <c r="AW48" s="30"/>
      <c r="AX48" s="30"/>
      <c r="AY48" s="30"/>
      <c r="AZ48" s="30"/>
      <c r="BA48" s="96"/>
      <c r="BB48" s="72"/>
      <c r="BC48" s="30"/>
      <c r="BD48" s="30"/>
      <c r="BE48" s="30"/>
      <c r="BF48" s="30"/>
      <c r="BG48" s="30"/>
      <c r="BH48" s="30"/>
      <c r="BI48" s="30"/>
      <c r="BJ48" s="30"/>
      <c r="BK48" s="30"/>
      <c r="BL48" s="30"/>
      <c r="BM48" s="30"/>
      <c r="BN48" s="46"/>
    </row>
    <row r="49" spans="1:66">
      <c r="A49" s="28">
        <v>41</v>
      </c>
      <c r="B49" s="33"/>
      <c r="C49" s="34"/>
      <c r="D49" s="34"/>
      <c r="E49" s="35"/>
      <c r="F49" s="36"/>
      <c r="G49" s="36"/>
      <c r="H49" s="34"/>
      <c r="I49" s="34"/>
      <c r="J49" s="34"/>
      <c r="K49" s="34"/>
      <c r="L49" s="34"/>
      <c r="M49" s="68"/>
      <c r="N49" s="36"/>
      <c r="O49" s="34"/>
      <c r="P49" s="34"/>
      <c r="Q49" s="34"/>
      <c r="R49" s="34"/>
      <c r="S49" s="34"/>
      <c r="T49" s="34"/>
      <c r="U49" s="34"/>
      <c r="V49" s="34"/>
      <c r="W49" s="34"/>
      <c r="X49" s="34"/>
      <c r="Y49" s="34"/>
      <c r="Z49" s="34"/>
      <c r="AA49" s="34"/>
      <c r="AB49" s="34"/>
      <c r="AC49" s="34"/>
      <c r="AD49" s="33"/>
      <c r="AE49" s="34"/>
      <c r="AF49" s="97"/>
      <c r="AG49" s="73"/>
      <c r="AH49" s="34"/>
      <c r="AI49" s="34"/>
      <c r="AJ49" s="34"/>
      <c r="AK49" s="34"/>
      <c r="AL49" s="34"/>
      <c r="AM49" s="68"/>
      <c r="AN49" s="68"/>
      <c r="AO49" s="68"/>
      <c r="AP49" s="47"/>
      <c r="AQ49" s="103"/>
      <c r="AR49" s="73"/>
      <c r="AS49" s="34"/>
      <c r="AT49" s="34"/>
      <c r="AU49" s="34"/>
      <c r="AV49" s="34"/>
      <c r="AW49" s="34"/>
      <c r="AX49" s="34"/>
      <c r="AY49" s="34"/>
      <c r="AZ49" s="34"/>
      <c r="BA49" s="97"/>
      <c r="BB49" s="73"/>
      <c r="BC49" s="34"/>
      <c r="BD49" s="34"/>
      <c r="BE49" s="34"/>
      <c r="BF49" s="34"/>
      <c r="BG49" s="34"/>
      <c r="BH49" s="34"/>
      <c r="BI49" s="34"/>
      <c r="BJ49" s="34"/>
      <c r="BK49" s="34"/>
      <c r="BL49" s="34"/>
      <c r="BM49" s="34"/>
      <c r="BN49" s="47"/>
    </row>
    <row r="50" spans="1:66">
      <c r="A50" s="28">
        <v>42</v>
      </c>
      <c r="B50" s="33"/>
      <c r="C50" s="34"/>
      <c r="D50" s="30"/>
      <c r="E50" s="31"/>
      <c r="F50" s="32"/>
      <c r="G50" s="32"/>
      <c r="H50" s="30"/>
      <c r="I50" s="30"/>
      <c r="J50" s="30"/>
      <c r="K50" s="30"/>
      <c r="L50" s="30"/>
      <c r="M50" s="67"/>
      <c r="N50" s="32"/>
      <c r="O50" s="30"/>
      <c r="P50" s="30"/>
      <c r="Q50" s="30"/>
      <c r="R50" s="30"/>
      <c r="S50" s="30"/>
      <c r="T50" s="30"/>
      <c r="U50" s="30"/>
      <c r="V50" s="30"/>
      <c r="W50" s="30"/>
      <c r="X50" s="30"/>
      <c r="Y50" s="30"/>
      <c r="Z50" s="30"/>
      <c r="AA50" s="30"/>
      <c r="AB50" s="30"/>
      <c r="AC50" s="30"/>
      <c r="AD50" s="29"/>
      <c r="AE50" s="30"/>
      <c r="AF50" s="96"/>
      <c r="AG50" s="72"/>
      <c r="AH50" s="30"/>
      <c r="AI50" s="30"/>
      <c r="AJ50" s="30"/>
      <c r="AK50" s="30"/>
      <c r="AL50" s="30"/>
      <c r="AM50" s="67"/>
      <c r="AN50" s="67"/>
      <c r="AO50" s="67"/>
      <c r="AP50" s="46"/>
      <c r="AQ50" s="102"/>
      <c r="AR50" s="72"/>
      <c r="AS50" s="30"/>
      <c r="AT50" s="30"/>
      <c r="AU50" s="30"/>
      <c r="AV50" s="30"/>
      <c r="AW50" s="30"/>
      <c r="AX50" s="30"/>
      <c r="AY50" s="30"/>
      <c r="AZ50" s="30"/>
      <c r="BA50" s="96"/>
      <c r="BB50" s="72"/>
      <c r="BC50" s="30"/>
      <c r="BD50" s="30"/>
      <c r="BE50" s="30"/>
      <c r="BF50" s="30"/>
      <c r="BG50" s="30"/>
      <c r="BH50" s="30"/>
      <c r="BI50" s="30"/>
      <c r="BJ50" s="30"/>
      <c r="BK50" s="30"/>
      <c r="BL50" s="30"/>
      <c r="BM50" s="30"/>
      <c r="BN50" s="46"/>
    </row>
    <row r="51" spans="1:66">
      <c r="A51" s="28">
        <v>43</v>
      </c>
      <c r="B51" s="33"/>
      <c r="C51" s="34"/>
      <c r="D51" s="30"/>
      <c r="E51" s="31"/>
      <c r="F51" s="32"/>
      <c r="G51" s="32"/>
      <c r="H51" s="30"/>
      <c r="I51" s="30"/>
      <c r="J51" s="30"/>
      <c r="K51" s="30"/>
      <c r="L51" s="30"/>
      <c r="M51" s="67"/>
      <c r="N51" s="32"/>
      <c r="O51" s="30"/>
      <c r="P51" s="30"/>
      <c r="Q51" s="30"/>
      <c r="R51" s="30"/>
      <c r="S51" s="30"/>
      <c r="T51" s="30"/>
      <c r="U51" s="30"/>
      <c r="V51" s="30"/>
      <c r="W51" s="30"/>
      <c r="X51" s="30"/>
      <c r="Y51" s="30"/>
      <c r="Z51" s="30"/>
      <c r="AA51" s="30"/>
      <c r="AB51" s="30"/>
      <c r="AC51" s="30"/>
      <c r="AD51" s="29"/>
      <c r="AE51" s="30"/>
      <c r="AF51" s="96"/>
      <c r="AG51" s="72"/>
      <c r="AH51" s="30"/>
      <c r="AI51" s="30"/>
      <c r="AJ51" s="30"/>
      <c r="AK51" s="30"/>
      <c r="AL51" s="30"/>
      <c r="AM51" s="67"/>
      <c r="AN51" s="67"/>
      <c r="AO51" s="67"/>
      <c r="AP51" s="46"/>
      <c r="AQ51" s="102"/>
      <c r="AR51" s="72"/>
      <c r="AS51" s="30"/>
      <c r="AT51" s="30"/>
      <c r="AU51" s="30"/>
      <c r="AV51" s="30"/>
      <c r="AW51" s="30"/>
      <c r="AX51" s="30"/>
      <c r="AY51" s="30"/>
      <c r="AZ51" s="30"/>
      <c r="BA51" s="96"/>
      <c r="BB51" s="72"/>
      <c r="BC51" s="30"/>
      <c r="BD51" s="30"/>
      <c r="BE51" s="30"/>
      <c r="BF51" s="30"/>
      <c r="BG51" s="30"/>
      <c r="BH51" s="30"/>
      <c r="BI51" s="30"/>
      <c r="BJ51" s="30"/>
      <c r="BK51" s="30"/>
      <c r="BL51" s="30"/>
      <c r="BM51" s="30"/>
      <c r="BN51" s="46"/>
    </row>
    <row r="52" spans="1:66">
      <c r="A52" s="28">
        <v>44</v>
      </c>
      <c r="B52" s="33"/>
      <c r="C52" s="34"/>
      <c r="D52" s="30"/>
      <c r="E52" s="31"/>
      <c r="F52" s="32"/>
      <c r="G52" s="32"/>
      <c r="H52" s="30"/>
      <c r="I52" s="30"/>
      <c r="J52" s="30"/>
      <c r="K52" s="30"/>
      <c r="L52" s="30"/>
      <c r="M52" s="67"/>
      <c r="N52" s="32"/>
      <c r="O52" s="30"/>
      <c r="P52" s="30"/>
      <c r="Q52" s="30"/>
      <c r="R52" s="30"/>
      <c r="S52" s="30"/>
      <c r="T52" s="30"/>
      <c r="U52" s="30"/>
      <c r="V52" s="30"/>
      <c r="W52" s="30"/>
      <c r="X52" s="30"/>
      <c r="Y52" s="30"/>
      <c r="Z52" s="30"/>
      <c r="AA52" s="30"/>
      <c r="AB52" s="30"/>
      <c r="AC52" s="30"/>
      <c r="AD52" s="29"/>
      <c r="AE52" s="30"/>
      <c r="AF52" s="96"/>
      <c r="AG52" s="72"/>
      <c r="AH52" s="30"/>
      <c r="AI52" s="30"/>
      <c r="AJ52" s="30"/>
      <c r="AK52" s="30"/>
      <c r="AL52" s="30"/>
      <c r="AM52" s="67"/>
      <c r="AN52" s="67"/>
      <c r="AO52" s="67"/>
      <c r="AP52" s="46"/>
      <c r="AQ52" s="102"/>
      <c r="AR52" s="72"/>
      <c r="AS52" s="30"/>
      <c r="AT52" s="30"/>
      <c r="AU52" s="30"/>
      <c r="AV52" s="30"/>
      <c r="AW52" s="30"/>
      <c r="AX52" s="30"/>
      <c r="AY52" s="30"/>
      <c r="AZ52" s="30"/>
      <c r="BA52" s="96"/>
      <c r="BB52" s="72"/>
      <c r="BC52" s="30"/>
      <c r="BD52" s="30"/>
      <c r="BE52" s="30"/>
      <c r="BF52" s="30"/>
      <c r="BG52" s="30"/>
      <c r="BH52" s="30"/>
      <c r="BI52" s="30"/>
      <c r="BJ52" s="30"/>
      <c r="BK52" s="30"/>
      <c r="BL52" s="30"/>
      <c r="BM52" s="30"/>
      <c r="BN52" s="46"/>
    </row>
    <row r="53" spans="1:66">
      <c r="A53" s="28">
        <v>45</v>
      </c>
      <c r="B53" s="33"/>
      <c r="C53" s="34"/>
      <c r="D53" s="30"/>
      <c r="E53" s="31"/>
      <c r="F53" s="32"/>
      <c r="G53" s="32"/>
      <c r="H53" s="30"/>
      <c r="I53" s="30"/>
      <c r="J53" s="30"/>
      <c r="K53" s="30"/>
      <c r="L53" s="30"/>
      <c r="M53" s="67"/>
      <c r="N53" s="32"/>
      <c r="O53" s="30"/>
      <c r="P53" s="30"/>
      <c r="Q53" s="30"/>
      <c r="R53" s="30"/>
      <c r="S53" s="30"/>
      <c r="T53" s="30"/>
      <c r="U53" s="30"/>
      <c r="V53" s="30"/>
      <c r="W53" s="30"/>
      <c r="X53" s="30"/>
      <c r="Y53" s="30"/>
      <c r="Z53" s="30"/>
      <c r="AA53" s="30"/>
      <c r="AB53" s="30"/>
      <c r="AC53" s="30"/>
      <c r="AD53" s="29"/>
      <c r="AE53" s="30"/>
      <c r="AF53" s="96"/>
      <c r="AG53" s="72"/>
      <c r="AH53" s="30"/>
      <c r="AI53" s="30"/>
      <c r="AJ53" s="30"/>
      <c r="AK53" s="30"/>
      <c r="AL53" s="30"/>
      <c r="AM53" s="67"/>
      <c r="AN53" s="67"/>
      <c r="AO53" s="67"/>
      <c r="AP53" s="46"/>
      <c r="AQ53" s="102"/>
      <c r="AR53" s="72"/>
      <c r="AS53" s="30"/>
      <c r="AT53" s="30"/>
      <c r="AU53" s="30"/>
      <c r="AV53" s="30"/>
      <c r="AW53" s="30"/>
      <c r="AX53" s="30"/>
      <c r="AY53" s="30"/>
      <c r="AZ53" s="30"/>
      <c r="BA53" s="96"/>
      <c r="BB53" s="72"/>
      <c r="BC53" s="30"/>
      <c r="BD53" s="30"/>
      <c r="BE53" s="30"/>
      <c r="BF53" s="30"/>
      <c r="BG53" s="30"/>
      <c r="BH53" s="30"/>
      <c r="BI53" s="30"/>
      <c r="BJ53" s="30"/>
      <c r="BK53" s="30"/>
      <c r="BL53" s="30"/>
      <c r="BM53" s="30"/>
      <c r="BN53" s="46"/>
    </row>
    <row r="54" spans="1:66">
      <c r="A54" s="28">
        <v>46</v>
      </c>
      <c r="B54" s="33"/>
      <c r="C54" s="34"/>
      <c r="D54" s="30"/>
      <c r="E54" s="31"/>
      <c r="F54" s="32"/>
      <c r="G54" s="32"/>
      <c r="H54" s="30"/>
      <c r="I54" s="30"/>
      <c r="J54" s="30"/>
      <c r="K54" s="30"/>
      <c r="L54" s="30"/>
      <c r="M54" s="67"/>
      <c r="N54" s="32"/>
      <c r="O54" s="30"/>
      <c r="P54" s="30"/>
      <c r="Q54" s="30"/>
      <c r="R54" s="30"/>
      <c r="S54" s="30"/>
      <c r="T54" s="30"/>
      <c r="U54" s="30"/>
      <c r="V54" s="30"/>
      <c r="W54" s="30"/>
      <c r="X54" s="30"/>
      <c r="Y54" s="30"/>
      <c r="Z54" s="30"/>
      <c r="AA54" s="30"/>
      <c r="AB54" s="30"/>
      <c r="AC54" s="30"/>
      <c r="AD54" s="29"/>
      <c r="AE54" s="30"/>
      <c r="AF54" s="96"/>
      <c r="AG54" s="72"/>
      <c r="AH54" s="30"/>
      <c r="AI54" s="30"/>
      <c r="AJ54" s="30"/>
      <c r="AK54" s="30"/>
      <c r="AL54" s="30"/>
      <c r="AM54" s="67"/>
      <c r="AN54" s="67"/>
      <c r="AO54" s="67"/>
      <c r="AP54" s="46"/>
      <c r="AQ54" s="102"/>
      <c r="AR54" s="72"/>
      <c r="AS54" s="30"/>
      <c r="AT54" s="30"/>
      <c r="AU54" s="30"/>
      <c r="AV54" s="30"/>
      <c r="AW54" s="30"/>
      <c r="AX54" s="30"/>
      <c r="AY54" s="30"/>
      <c r="AZ54" s="30"/>
      <c r="BA54" s="96"/>
      <c r="BB54" s="72"/>
      <c r="BC54" s="30"/>
      <c r="BD54" s="30"/>
      <c r="BE54" s="30"/>
      <c r="BF54" s="30"/>
      <c r="BG54" s="30"/>
      <c r="BH54" s="30"/>
      <c r="BI54" s="30"/>
      <c r="BJ54" s="30"/>
      <c r="BK54" s="30"/>
      <c r="BL54" s="30"/>
      <c r="BM54" s="30"/>
      <c r="BN54" s="46"/>
    </row>
    <row r="55" spans="1:66">
      <c r="A55" s="28">
        <v>47</v>
      </c>
      <c r="B55" s="33"/>
      <c r="C55" s="34"/>
      <c r="D55" s="30"/>
      <c r="E55" s="31"/>
      <c r="F55" s="32"/>
      <c r="G55" s="32"/>
      <c r="H55" s="30"/>
      <c r="I55" s="30"/>
      <c r="J55" s="30"/>
      <c r="K55" s="30"/>
      <c r="L55" s="30"/>
      <c r="M55" s="67"/>
      <c r="N55" s="32"/>
      <c r="O55" s="30"/>
      <c r="P55" s="30"/>
      <c r="Q55" s="30"/>
      <c r="R55" s="30"/>
      <c r="S55" s="30"/>
      <c r="T55" s="30"/>
      <c r="U55" s="30"/>
      <c r="V55" s="30"/>
      <c r="W55" s="30"/>
      <c r="X55" s="30"/>
      <c r="Y55" s="30"/>
      <c r="Z55" s="30"/>
      <c r="AA55" s="30"/>
      <c r="AB55" s="30"/>
      <c r="AC55" s="30"/>
      <c r="AD55" s="29"/>
      <c r="AE55" s="30"/>
      <c r="AF55" s="96"/>
      <c r="AG55" s="72"/>
      <c r="AH55" s="30"/>
      <c r="AI55" s="30"/>
      <c r="AJ55" s="30"/>
      <c r="AK55" s="30"/>
      <c r="AL55" s="30"/>
      <c r="AM55" s="67"/>
      <c r="AN55" s="67"/>
      <c r="AO55" s="67"/>
      <c r="AP55" s="46"/>
      <c r="AQ55" s="102"/>
      <c r="AR55" s="72"/>
      <c r="AS55" s="30"/>
      <c r="AT55" s="30"/>
      <c r="AU55" s="30"/>
      <c r="AV55" s="30"/>
      <c r="AW55" s="30"/>
      <c r="AX55" s="30"/>
      <c r="AY55" s="30"/>
      <c r="AZ55" s="30"/>
      <c r="BA55" s="96"/>
      <c r="BB55" s="72"/>
      <c r="BC55" s="30"/>
      <c r="BD55" s="30"/>
      <c r="BE55" s="30"/>
      <c r="BF55" s="30"/>
      <c r="BG55" s="30"/>
      <c r="BH55" s="30"/>
      <c r="BI55" s="30"/>
      <c r="BJ55" s="30"/>
      <c r="BK55" s="30"/>
      <c r="BL55" s="30"/>
      <c r="BM55" s="30"/>
      <c r="BN55" s="46"/>
    </row>
    <row r="56" spans="1:66">
      <c r="A56" s="28">
        <v>48</v>
      </c>
      <c r="B56" s="33"/>
      <c r="C56" s="34"/>
      <c r="D56" s="30"/>
      <c r="E56" s="31"/>
      <c r="F56" s="32"/>
      <c r="G56" s="32"/>
      <c r="H56" s="30"/>
      <c r="I56" s="30"/>
      <c r="J56" s="30"/>
      <c r="K56" s="30"/>
      <c r="L56" s="30"/>
      <c r="M56" s="67"/>
      <c r="N56" s="32"/>
      <c r="O56" s="30"/>
      <c r="P56" s="30"/>
      <c r="Q56" s="30"/>
      <c r="R56" s="30"/>
      <c r="S56" s="30"/>
      <c r="T56" s="30"/>
      <c r="U56" s="30"/>
      <c r="V56" s="30"/>
      <c r="W56" s="30"/>
      <c r="X56" s="30"/>
      <c r="Y56" s="30"/>
      <c r="Z56" s="30"/>
      <c r="AA56" s="30"/>
      <c r="AB56" s="30"/>
      <c r="AC56" s="30"/>
      <c r="AD56" s="29"/>
      <c r="AE56" s="30"/>
      <c r="AF56" s="96"/>
      <c r="AG56" s="72"/>
      <c r="AH56" s="30"/>
      <c r="AI56" s="30"/>
      <c r="AJ56" s="30"/>
      <c r="AK56" s="30"/>
      <c r="AL56" s="30"/>
      <c r="AM56" s="67"/>
      <c r="AN56" s="67"/>
      <c r="AO56" s="67"/>
      <c r="AP56" s="46"/>
      <c r="AQ56" s="102"/>
      <c r="AR56" s="72"/>
      <c r="AS56" s="30"/>
      <c r="AT56" s="30"/>
      <c r="AU56" s="30"/>
      <c r="AV56" s="30"/>
      <c r="AW56" s="30"/>
      <c r="AX56" s="30"/>
      <c r="AY56" s="30"/>
      <c r="AZ56" s="30"/>
      <c r="BA56" s="96"/>
      <c r="BB56" s="72"/>
      <c r="BC56" s="30"/>
      <c r="BD56" s="30"/>
      <c r="BE56" s="30"/>
      <c r="BF56" s="30"/>
      <c r="BG56" s="30"/>
      <c r="BH56" s="30"/>
      <c r="BI56" s="30"/>
      <c r="BJ56" s="30"/>
      <c r="BK56" s="30"/>
      <c r="BL56" s="30"/>
      <c r="BM56" s="30"/>
      <c r="BN56" s="46"/>
    </row>
    <row r="57" spans="1:66">
      <c r="A57" s="28">
        <v>49</v>
      </c>
      <c r="B57" s="33"/>
      <c r="C57" s="34"/>
      <c r="D57" s="30"/>
      <c r="E57" s="31"/>
      <c r="F57" s="32"/>
      <c r="G57" s="32"/>
      <c r="H57" s="30"/>
      <c r="I57" s="30"/>
      <c r="J57" s="30"/>
      <c r="K57" s="30"/>
      <c r="L57" s="30"/>
      <c r="M57" s="67"/>
      <c r="N57" s="32"/>
      <c r="O57" s="30"/>
      <c r="P57" s="30"/>
      <c r="Q57" s="30"/>
      <c r="R57" s="30"/>
      <c r="S57" s="30"/>
      <c r="T57" s="30"/>
      <c r="U57" s="30"/>
      <c r="V57" s="30"/>
      <c r="W57" s="30"/>
      <c r="X57" s="30"/>
      <c r="Y57" s="30"/>
      <c r="Z57" s="30"/>
      <c r="AA57" s="30"/>
      <c r="AB57" s="30"/>
      <c r="AC57" s="30"/>
      <c r="AD57" s="29"/>
      <c r="AE57" s="30"/>
      <c r="AF57" s="96"/>
      <c r="AG57" s="72"/>
      <c r="AH57" s="30"/>
      <c r="AI57" s="30"/>
      <c r="AJ57" s="30"/>
      <c r="AK57" s="30"/>
      <c r="AL57" s="30"/>
      <c r="AM57" s="67"/>
      <c r="AN57" s="67"/>
      <c r="AO57" s="67"/>
      <c r="AP57" s="46"/>
      <c r="AQ57" s="102"/>
      <c r="AR57" s="72"/>
      <c r="AS57" s="30"/>
      <c r="AT57" s="30"/>
      <c r="AU57" s="30"/>
      <c r="AV57" s="30"/>
      <c r="AW57" s="30"/>
      <c r="AX57" s="30"/>
      <c r="AY57" s="30"/>
      <c r="AZ57" s="30"/>
      <c r="BA57" s="96"/>
      <c r="BB57" s="72"/>
      <c r="BC57" s="30"/>
      <c r="BD57" s="30"/>
      <c r="BE57" s="30"/>
      <c r="BF57" s="30"/>
      <c r="BG57" s="30"/>
      <c r="BH57" s="30"/>
      <c r="BI57" s="30"/>
      <c r="BJ57" s="30"/>
      <c r="BK57" s="30"/>
      <c r="BL57" s="30"/>
      <c r="BM57" s="30"/>
      <c r="BN57" s="46"/>
    </row>
    <row r="58" spans="1:66">
      <c r="A58" s="28">
        <v>50</v>
      </c>
      <c r="B58" s="33"/>
      <c r="C58" s="34"/>
      <c r="D58" s="34"/>
      <c r="E58" s="35"/>
      <c r="F58" s="36"/>
      <c r="G58" s="36"/>
      <c r="H58" s="34"/>
      <c r="I58" s="34"/>
      <c r="J58" s="34"/>
      <c r="K58" s="34"/>
      <c r="L58" s="34"/>
      <c r="M58" s="68"/>
      <c r="N58" s="36"/>
      <c r="O58" s="34"/>
      <c r="P58" s="34"/>
      <c r="Q58" s="34"/>
      <c r="R58" s="34"/>
      <c r="S58" s="34"/>
      <c r="T58" s="34"/>
      <c r="U58" s="34"/>
      <c r="V58" s="34"/>
      <c r="W58" s="34"/>
      <c r="X58" s="34"/>
      <c r="Y58" s="34"/>
      <c r="Z58" s="34"/>
      <c r="AA58" s="34"/>
      <c r="AB58" s="34"/>
      <c r="AC58" s="34"/>
      <c r="AD58" s="33"/>
      <c r="AE58" s="34"/>
      <c r="AF58" s="97"/>
      <c r="AG58" s="73"/>
      <c r="AH58" s="34"/>
      <c r="AI58" s="34"/>
      <c r="AJ58" s="34"/>
      <c r="AK58" s="34"/>
      <c r="AL58" s="34"/>
      <c r="AM58" s="68"/>
      <c r="AN58" s="68"/>
      <c r="AO58" s="68"/>
      <c r="AP58" s="47"/>
      <c r="AQ58" s="103"/>
      <c r="AR58" s="73"/>
      <c r="AS58" s="34"/>
      <c r="AT58" s="34"/>
      <c r="AU58" s="34"/>
      <c r="AV58" s="34"/>
      <c r="AW58" s="34"/>
      <c r="AX58" s="34"/>
      <c r="AY58" s="34"/>
      <c r="AZ58" s="34"/>
      <c r="BA58" s="97"/>
      <c r="BB58" s="73"/>
      <c r="BC58" s="34"/>
      <c r="BD58" s="34"/>
      <c r="BE58" s="34"/>
      <c r="BF58" s="34"/>
      <c r="BG58" s="34"/>
      <c r="BH58" s="34"/>
      <c r="BI58" s="34"/>
      <c r="BJ58" s="34"/>
      <c r="BK58" s="34"/>
      <c r="BL58" s="34"/>
      <c r="BM58" s="34"/>
      <c r="BN58" s="47"/>
    </row>
    <row r="59" spans="1:66">
      <c r="A59" s="28">
        <v>51</v>
      </c>
      <c r="B59" s="29"/>
      <c r="C59" s="30"/>
      <c r="D59" s="30"/>
      <c r="E59" s="31"/>
      <c r="F59" s="32"/>
      <c r="G59" s="32"/>
      <c r="H59" s="30"/>
      <c r="I59" s="30"/>
      <c r="J59" s="30"/>
      <c r="K59" s="30"/>
      <c r="L59" s="30"/>
      <c r="M59" s="67"/>
      <c r="N59" s="32"/>
      <c r="O59" s="30"/>
      <c r="P59" s="30"/>
      <c r="Q59" s="30"/>
      <c r="R59" s="30"/>
      <c r="S59" s="30"/>
      <c r="T59" s="30"/>
      <c r="U59" s="30"/>
      <c r="V59" s="30"/>
      <c r="W59" s="30"/>
      <c r="X59" s="30"/>
      <c r="Y59" s="30"/>
      <c r="Z59" s="30"/>
      <c r="AA59" s="30"/>
      <c r="AB59" s="30"/>
      <c r="AC59" s="30"/>
      <c r="AD59" s="29"/>
      <c r="AE59" s="30"/>
      <c r="AF59" s="96"/>
      <c r="AG59" s="72"/>
      <c r="AH59" s="30"/>
      <c r="AI59" s="30"/>
      <c r="AJ59" s="30"/>
      <c r="AK59" s="30"/>
      <c r="AL59" s="30"/>
      <c r="AM59" s="67"/>
      <c r="AN59" s="67"/>
      <c r="AO59" s="67"/>
      <c r="AP59" s="46"/>
      <c r="AQ59" s="102"/>
      <c r="AR59" s="72"/>
      <c r="AS59" s="30"/>
      <c r="AT59" s="30"/>
      <c r="AU59" s="30"/>
      <c r="AV59" s="30"/>
      <c r="AW59" s="30"/>
      <c r="AX59" s="30"/>
      <c r="AY59" s="30"/>
      <c r="AZ59" s="30"/>
      <c r="BA59" s="96"/>
      <c r="BB59" s="72"/>
      <c r="BC59" s="30"/>
      <c r="BD59" s="30"/>
      <c r="BE59" s="30"/>
      <c r="BF59" s="30"/>
      <c r="BG59" s="30"/>
      <c r="BH59" s="30"/>
      <c r="BI59" s="30"/>
      <c r="BJ59" s="30"/>
      <c r="BK59" s="30"/>
      <c r="BL59" s="30"/>
      <c r="BM59" s="30"/>
      <c r="BN59" s="46"/>
    </row>
    <row r="60" spans="1:66">
      <c r="A60" s="28">
        <v>52</v>
      </c>
      <c r="B60" s="29"/>
      <c r="C60" s="30"/>
      <c r="D60" s="30"/>
      <c r="E60" s="31"/>
      <c r="F60" s="32"/>
      <c r="G60" s="32"/>
      <c r="H60" s="30"/>
      <c r="I60" s="30"/>
      <c r="J60" s="30"/>
      <c r="K60" s="30"/>
      <c r="L60" s="30"/>
      <c r="M60" s="67"/>
      <c r="N60" s="32"/>
      <c r="O60" s="30"/>
      <c r="P60" s="30"/>
      <c r="Q60" s="30"/>
      <c r="R60" s="30"/>
      <c r="S60" s="30"/>
      <c r="T60" s="30"/>
      <c r="U60" s="30"/>
      <c r="V60" s="30"/>
      <c r="W60" s="30"/>
      <c r="X60" s="30"/>
      <c r="Y60" s="30"/>
      <c r="Z60" s="30"/>
      <c r="AA60" s="30"/>
      <c r="AB60" s="30"/>
      <c r="AC60" s="30"/>
      <c r="AD60" s="29"/>
      <c r="AE60" s="30"/>
      <c r="AF60" s="96"/>
      <c r="AG60" s="72"/>
      <c r="AH60" s="30"/>
      <c r="AI60" s="30"/>
      <c r="AJ60" s="30"/>
      <c r="AK60" s="30"/>
      <c r="AL60" s="30"/>
      <c r="AM60" s="67"/>
      <c r="AN60" s="67"/>
      <c r="AO60" s="67"/>
      <c r="AP60" s="46"/>
      <c r="AQ60" s="102"/>
      <c r="AR60" s="72"/>
      <c r="AS60" s="30"/>
      <c r="AT60" s="30"/>
      <c r="AU60" s="30"/>
      <c r="AV60" s="30"/>
      <c r="AW60" s="30"/>
      <c r="AX60" s="30"/>
      <c r="AY60" s="30"/>
      <c r="AZ60" s="30"/>
      <c r="BA60" s="96"/>
      <c r="BB60" s="72"/>
      <c r="BC60" s="30"/>
      <c r="BD60" s="30"/>
      <c r="BE60" s="30"/>
      <c r="BF60" s="30"/>
      <c r="BG60" s="30"/>
      <c r="BH60" s="30"/>
      <c r="BI60" s="30"/>
      <c r="BJ60" s="30"/>
      <c r="BK60" s="30"/>
      <c r="BL60" s="30"/>
      <c r="BM60" s="30"/>
      <c r="BN60" s="46"/>
    </row>
    <row r="61" spans="1:66">
      <c r="A61" s="28">
        <v>53</v>
      </c>
      <c r="B61" s="29"/>
      <c r="C61" s="30"/>
      <c r="D61" s="30"/>
      <c r="E61" s="31"/>
      <c r="F61" s="32"/>
      <c r="G61" s="32"/>
      <c r="H61" s="30"/>
      <c r="I61" s="30"/>
      <c r="J61" s="30"/>
      <c r="K61" s="30"/>
      <c r="L61" s="30"/>
      <c r="M61" s="67"/>
      <c r="N61" s="32"/>
      <c r="O61" s="30"/>
      <c r="P61" s="30"/>
      <c r="Q61" s="30"/>
      <c r="R61" s="30"/>
      <c r="S61" s="30"/>
      <c r="T61" s="30"/>
      <c r="U61" s="30"/>
      <c r="V61" s="30"/>
      <c r="W61" s="30"/>
      <c r="X61" s="30"/>
      <c r="Y61" s="30"/>
      <c r="Z61" s="30"/>
      <c r="AA61" s="30"/>
      <c r="AB61" s="30"/>
      <c r="AC61" s="30"/>
      <c r="AD61" s="29"/>
      <c r="AE61" s="30"/>
      <c r="AF61" s="96"/>
      <c r="AG61" s="72"/>
      <c r="AH61" s="30"/>
      <c r="AI61" s="30"/>
      <c r="AJ61" s="30"/>
      <c r="AK61" s="30"/>
      <c r="AL61" s="30"/>
      <c r="AM61" s="67"/>
      <c r="AN61" s="67"/>
      <c r="AO61" s="67"/>
      <c r="AP61" s="46"/>
      <c r="AQ61" s="102"/>
      <c r="AR61" s="72"/>
      <c r="AS61" s="30"/>
      <c r="AT61" s="30"/>
      <c r="AU61" s="30"/>
      <c r="AV61" s="30"/>
      <c r="AW61" s="30"/>
      <c r="AX61" s="30"/>
      <c r="AY61" s="30"/>
      <c r="AZ61" s="30"/>
      <c r="BA61" s="96"/>
      <c r="BB61" s="72"/>
      <c r="BC61" s="30"/>
      <c r="BD61" s="30"/>
      <c r="BE61" s="30"/>
      <c r="BF61" s="30"/>
      <c r="BG61" s="30"/>
      <c r="BH61" s="30"/>
      <c r="BI61" s="30"/>
      <c r="BJ61" s="30"/>
      <c r="BK61" s="30"/>
      <c r="BL61" s="30"/>
      <c r="BM61" s="30"/>
      <c r="BN61" s="46"/>
    </row>
    <row r="62" spans="1:66">
      <c r="A62" s="28">
        <v>54</v>
      </c>
      <c r="B62" s="29"/>
      <c r="C62" s="30"/>
      <c r="D62" s="30"/>
      <c r="E62" s="31"/>
      <c r="F62" s="32"/>
      <c r="G62" s="32"/>
      <c r="H62" s="30"/>
      <c r="I62" s="30"/>
      <c r="J62" s="30"/>
      <c r="K62" s="30"/>
      <c r="L62" s="30"/>
      <c r="M62" s="67"/>
      <c r="N62" s="32"/>
      <c r="O62" s="30"/>
      <c r="P62" s="30"/>
      <c r="Q62" s="30"/>
      <c r="R62" s="30"/>
      <c r="S62" s="30"/>
      <c r="T62" s="30"/>
      <c r="U62" s="30"/>
      <c r="V62" s="30"/>
      <c r="W62" s="30"/>
      <c r="X62" s="30"/>
      <c r="Y62" s="30"/>
      <c r="Z62" s="30"/>
      <c r="AA62" s="30"/>
      <c r="AB62" s="30"/>
      <c r="AC62" s="30"/>
      <c r="AD62" s="29"/>
      <c r="AE62" s="30"/>
      <c r="AF62" s="96"/>
      <c r="AG62" s="72"/>
      <c r="AH62" s="30"/>
      <c r="AI62" s="30"/>
      <c r="AJ62" s="30"/>
      <c r="AK62" s="30"/>
      <c r="AL62" s="30"/>
      <c r="AM62" s="67"/>
      <c r="AN62" s="67"/>
      <c r="AO62" s="67"/>
      <c r="AP62" s="46"/>
      <c r="AQ62" s="102"/>
      <c r="AR62" s="72"/>
      <c r="AS62" s="30"/>
      <c r="AT62" s="30"/>
      <c r="AU62" s="30"/>
      <c r="AV62" s="30"/>
      <c r="AW62" s="30"/>
      <c r="AX62" s="30"/>
      <c r="AY62" s="30"/>
      <c r="AZ62" s="30"/>
      <c r="BA62" s="96"/>
      <c r="BB62" s="72"/>
      <c r="BC62" s="30"/>
      <c r="BD62" s="30"/>
      <c r="BE62" s="30"/>
      <c r="BF62" s="30"/>
      <c r="BG62" s="30"/>
      <c r="BH62" s="30"/>
      <c r="BI62" s="30"/>
      <c r="BJ62" s="30"/>
      <c r="BK62" s="30"/>
      <c r="BL62" s="30"/>
      <c r="BM62" s="30"/>
      <c r="BN62" s="46"/>
    </row>
    <row r="63" spans="1:66">
      <c r="A63" s="28">
        <v>55</v>
      </c>
      <c r="B63" s="29"/>
      <c r="C63" s="30"/>
      <c r="D63" s="30"/>
      <c r="E63" s="31"/>
      <c r="F63" s="32"/>
      <c r="G63" s="32"/>
      <c r="H63" s="30"/>
      <c r="I63" s="30"/>
      <c r="J63" s="30"/>
      <c r="K63" s="30"/>
      <c r="L63" s="30"/>
      <c r="M63" s="67"/>
      <c r="N63" s="32"/>
      <c r="O63" s="30"/>
      <c r="P63" s="30"/>
      <c r="Q63" s="30"/>
      <c r="R63" s="30"/>
      <c r="S63" s="30"/>
      <c r="T63" s="30"/>
      <c r="U63" s="30"/>
      <c r="V63" s="30"/>
      <c r="W63" s="30"/>
      <c r="X63" s="30"/>
      <c r="Y63" s="30"/>
      <c r="Z63" s="30"/>
      <c r="AA63" s="30"/>
      <c r="AB63" s="30"/>
      <c r="AC63" s="30"/>
      <c r="AD63" s="29"/>
      <c r="AE63" s="30"/>
      <c r="AF63" s="96"/>
      <c r="AG63" s="72"/>
      <c r="AH63" s="30"/>
      <c r="AI63" s="30"/>
      <c r="AJ63" s="30"/>
      <c r="AK63" s="30"/>
      <c r="AL63" s="30"/>
      <c r="AM63" s="67"/>
      <c r="AN63" s="67"/>
      <c r="AO63" s="67"/>
      <c r="AP63" s="46"/>
      <c r="AQ63" s="102"/>
      <c r="AR63" s="72"/>
      <c r="AS63" s="30"/>
      <c r="AT63" s="30"/>
      <c r="AU63" s="30"/>
      <c r="AV63" s="30"/>
      <c r="AW63" s="30"/>
      <c r="AX63" s="30"/>
      <c r="AY63" s="30"/>
      <c r="AZ63" s="30"/>
      <c r="BA63" s="96"/>
      <c r="BB63" s="72"/>
      <c r="BC63" s="30"/>
      <c r="BD63" s="30"/>
      <c r="BE63" s="30"/>
      <c r="BF63" s="30"/>
      <c r="BG63" s="30"/>
      <c r="BH63" s="30"/>
      <c r="BI63" s="30"/>
      <c r="BJ63" s="30"/>
      <c r="BK63" s="30"/>
      <c r="BL63" s="30"/>
      <c r="BM63" s="30"/>
      <c r="BN63" s="46"/>
    </row>
    <row r="64" spans="1:66">
      <c r="A64" s="28">
        <v>56</v>
      </c>
      <c r="B64" s="29"/>
      <c r="C64" s="30"/>
      <c r="D64" s="30"/>
      <c r="E64" s="31"/>
      <c r="F64" s="32"/>
      <c r="G64" s="32"/>
      <c r="H64" s="30"/>
      <c r="I64" s="30"/>
      <c r="J64" s="30"/>
      <c r="K64" s="30"/>
      <c r="L64" s="30"/>
      <c r="M64" s="67"/>
      <c r="N64" s="32"/>
      <c r="O64" s="30"/>
      <c r="P64" s="30"/>
      <c r="Q64" s="30"/>
      <c r="R64" s="30"/>
      <c r="S64" s="30"/>
      <c r="T64" s="30"/>
      <c r="U64" s="30"/>
      <c r="V64" s="30"/>
      <c r="W64" s="30"/>
      <c r="X64" s="30"/>
      <c r="Y64" s="30"/>
      <c r="Z64" s="30"/>
      <c r="AA64" s="30"/>
      <c r="AB64" s="30"/>
      <c r="AC64" s="30"/>
      <c r="AD64" s="29"/>
      <c r="AE64" s="30"/>
      <c r="AF64" s="96"/>
      <c r="AG64" s="72"/>
      <c r="AH64" s="30"/>
      <c r="AI64" s="30"/>
      <c r="AJ64" s="30"/>
      <c r="AK64" s="30"/>
      <c r="AL64" s="30"/>
      <c r="AM64" s="67"/>
      <c r="AN64" s="67"/>
      <c r="AO64" s="67"/>
      <c r="AP64" s="46"/>
      <c r="AQ64" s="102"/>
      <c r="AR64" s="72"/>
      <c r="AS64" s="30"/>
      <c r="AT64" s="30"/>
      <c r="AU64" s="30"/>
      <c r="AV64" s="30"/>
      <c r="AW64" s="30"/>
      <c r="AX64" s="30"/>
      <c r="AY64" s="30"/>
      <c r="AZ64" s="30"/>
      <c r="BA64" s="96"/>
      <c r="BB64" s="72"/>
      <c r="BC64" s="30"/>
      <c r="BD64" s="30"/>
      <c r="BE64" s="30"/>
      <c r="BF64" s="30"/>
      <c r="BG64" s="30"/>
      <c r="BH64" s="30"/>
      <c r="BI64" s="30"/>
      <c r="BJ64" s="30"/>
      <c r="BK64" s="30"/>
      <c r="BL64" s="30"/>
      <c r="BM64" s="30"/>
      <c r="BN64" s="46"/>
    </row>
    <row r="65" spans="1:66">
      <c r="A65" s="28">
        <v>57</v>
      </c>
      <c r="B65" s="29"/>
      <c r="C65" s="30"/>
      <c r="D65" s="30"/>
      <c r="E65" s="31"/>
      <c r="F65" s="32"/>
      <c r="G65" s="32"/>
      <c r="H65" s="30"/>
      <c r="I65" s="30"/>
      <c r="J65" s="30"/>
      <c r="K65" s="30"/>
      <c r="L65" s="30"/>
      <c r="M65" s="67"/>
      <c r="N65" s="32"/>
      <c r="O65" s="30"/>
      <c r="P65" s="30"/>
      <c r="Q65" s="30"/>
      <c r="R65" s="30"/>
      <c r="S65" s="30"/>
      <c r="T65" s="30"/>
      <c r="U65" s="30"/>
      <c r="V65" s="30"/>
      <c r="W65" s="30"/>
      <c r="X65" s="30"/>
      <c r="Y65" s="30"/>
      <c r="Z65" s="30"/>
      <c r="AA65" s="30"/>
      <c r="AB65" s="30"/>
      <c r="AC65" s="30"/>
      <c r="AD65" s="29"/>
      <c r="AE65" s="30"/>
      <c r="AF65" s="96"/>
      <c r="AG65" s="72"/>
      <c r="AH65" s="30"/>
      <c r="AI65" s="30"/>
      <c r="AJ65" s="30"/>
      <c r="AK65" s="30"/>
      <c r="AL65" s="30"/>
      <c r="AM65" s="67"/>
      <c r="AN65" s="67"/>
      <c r="AO65" s="67"/>
      <c r="AP65" s="46"/>
      <c r="AQ65" s="102"/>
      <c r="AR65" s="72"/>
      <c r="AS65" s="30"/>
      <c r="AT65" s="30"/>
      <c r="AU65" s="30"/>
      <c r="AV65" s="30"/>
      <c r="AW65" s="30"/>
      <c r="AX65" s="30"/>
      <c r="AY65" s="30"/>
      <c r="AZ65" s="30"/>
      <c r="BA65" s="96"/>
      <c r="BB65" s="72"/>
      <c r="BC65" s="30"/>
      <c r="BD65" s="30"/>
      <c r="BE65" s="30"/>
      <c r="BF65" s="30"/>
      <c r="BG65" s="30"/>
      <c r="BH65" s="30"/>
      <c r="BI65" s="30"/>
      <c r="BJ65" s="30"/>
      <c r="BK65" s="30"/>
      <c r="BL65" s="30"/>
      <c r="BM65" s="30"/>
      <c r="BN65" s="46"/>
    </row>
    <row r="66" spans="1:66">
      <c r="A66" s="28">
        <v>58</v>
      </c>
      <c r="B66" s="29"/>
      <c r="C66" s="30"/>
      <c r="D66" s="30"/>
      <c r="E66" s="31"/>
      <c r="F66" s="32"/>
      <c r="G66" s="32"/>
      <c r="H66" s="30"/>
      <c r="I66" s="30"/>
      <c r="J66" s="30"/>
      <c r="K66" s="30"/>
      <c r="L66" s="30"/>
      <c r="M66" s="67"/>
      <c r="N66" s="32"/>
      <c r="O66" s="30"/>
      <c r="P66" s="30"/>
      <c r="Q66" s="30"/>
      <c r="R66" s="30"/>
      <c r="S66" s="30"/>
      <c r="T66" s="30"/>
      <c r="U66" s="30"/>
      <c r="V66" s="30"/>
      <c r="W66" s="30"/>
      <c r="X66" s="30"/>
      <c r="Y66" s="30"/>
      <c r="Z66" s="30"/>
      <c r="AA66" s="30"/>
      <c r="AB66" s="30"/>
      <c r="AC66" s="30"/>
      <c r="AD66" s="29"/>
      <c r="AE66" s="30"/>
      <c r="AF66" s="96"/>
      <c r="AG66" s="72"/>
      <c r="AH66" s="30"/>
      <c r="AI66" s="30"/>
      <c r="AJ66" s="30"/>
      <c r="AK66" s="30"/>
      <c r="AL66" s="30"/>
      <c r="AM66" s="67"/>
      <c r="AN66" s="67"/>
      <c r="AO66" s="67"/>
      <c r="AP66" s="46"/>
      <c r="AQ66" s="102"/>
      <c r="AR66" s="72"/>
      <c r="AS66" s="30"/>
      <c r="AT66" s="30"/>
      <c r="AU66" s="30"/>
      <c r="AV66" s="30"/>
      <c r="AW66" s="30"/>
      <c r="AX66" s="30"/>
      <c r="AY66" s="30"/>
      <c r="AZ66" s="30"/>
      <c r="BA66" s="96"/>
      <c r="BB66" s="72"/>
      <c r="BC66" s="30"/>
      <c r="BD66" s="30"/>
      <c r="BE66" s="30"/>
      <c r="BF66" s="30"/>
      <c r="BG66" s="30"/>
      <c r="BH66" s="30"/>
      <c r="BI66" s="30"/>
      <c r="BJ66" s="30"/>
      <c r="BK66" s="30"/>
      <c r="BL66" s="30"/>
      <c r="BM66" s="30"/>
      <c r="BN66" s="46"/>
    </row>
    <row r="67" spans="1:66">
      <c r="A67" s="28">
        <v>59</v>
      </c>
      <c r="B67" s="29"/>
      <c r="C67" s="30"/>
      <c r="D67" s="30"/>
      <c r="E67" s="31"/>
      <c r="F67" s="32"/>
      <c r="G67" s="32"/>
      <c r="H67" s="30"/>
      <c r="I67" s="30"/>
      <c r="J67" s="30"/>
      <c r="K67" s="30"/>
      <c r="L67" s="30"/>
      <c r="M67" s="67"/>
      <c r="N67" s="32"/>
      <c r="O67" s="30"/>
      <c r="P67" s="30"/>
      <c r="Q67" s="30"/>
      <c r="R67" s="30"/>
      <c r="S67" s="30"/>
      <c r="T67" s="30"/>
      <c r="U67" s="30"/>
      <c r="V67" s="30"/>
      <c r="W67" s="30"/>
      <c r="X67" s="30"/>
      <c r="Y67" s="30"/>
      <c r="Z67" s="30"/>
      <c r="AA67" s="30"/>
      <c r="AB67" s="30"/>
      <c r="AC67" s="30"/>
      <c r="AD67" s="29"/>
      <c r="AE67" s="30"/>
      <c r="AF67" s="96"/>
      <c r="AG67" s="72"/>
      <c r="AH67" s="30"/>
      <c r="AI67" s="30"/>
      <c r="AJ67" s="30"/>
      <c r="AK67" s="30"/>
      <c r="AL67" s="30"/>
      <c r="AM67" s="67"/>
      <c r="AN67" s="67"/>
      <c r="AO67" s="67"/>
      <c r="AP67" s="46"/>
      <c r="AQ67" s="102"/>
      <c r="AR67" s="72"/>
      <c r="AS67" s="30"/>
      <c r="AT67" s="30"/>
      <c r="AU67" s="30"/>
      <c r="AV67" s="30"/>
      <c r="AW67" s="30"/>
      <c r="AX67" s="30"/>
      <c r="AY67" s="30"/>
      <c r="AZ67" s="30"/>
      <c r="BA67" s="96"/>
      <c r="BB67" s="72"/>
      <c r="BC67" s="30"/>
      <c r="BD67" s="30"/>
      <c r="BE67" s="30"/>
      <c r="BF67" s="30"/>
      <c r="BG67" s="30"/>
      <c r="BH67" s="30"/>
      <c r="BI67" s="30"/>
      <c r="BJ67" s="30"/>
      <c r="BK67" s="30"/>
      <c r="BL67" s="30"/>
      <c r="BM67" s="30"/>
      <c r="BN67" s="46"/>
    </row>
    <row r="68" spans="1:66">
      <c r="A68" s="28">
        <v>60</v>
      </c>
      <c r="B68" s="29"/>
      <c r="C68" s="30"/>
      <c r="D68" s="30"/>
      <c r="E68" s="31"/>
      <c r="F68" s="32"/>
      <c r="G68" s="32"/>
      <c r="H68" s="30"/>
      <c r="I68" s="30"/>
      <c r="J68" s="30"/>
      <c r="K68" s="30"/>
      <c r="L68" s="30"/>
      <c r="M68" s="67"/>
      <c r="N68" s="32"/>
      <c r="O68" s="30"/>
      <c r="P68" s="30"/>
      <c r="Q68" s="30"/>
      <c r="R68" s="30"/>
      <c r="S68" s="30"/>
      <c r="T68" s="30"/>
      <c r="U68" s="30"/>
      <c r="V68" s="30"/>
      <c r="W68" s="30"/>
      <c r="X68" s="30"/>
      <c r="Y68" s="30"/>
      <c r="Z68" s="30"/>
      <c r="AA68" s="30"/>
      <c r="AB68" s="30"/>
      <c r="AC68" s="30"/>
      <c r="AD68" s="29"/>
      <c r="AE68" s="30"/>
      <c r="AF68" s="96"/>
      <c r="AG68" s="72"/>
      <c r="AH68" s="30"/>
      <c r="AI68" s="30"/>
      <c r="AJ68" s="30"/>
      <c r="AK68" s="30"/>
      <c r="AL68" s="30"/>
      <c r="AM68" s="67"/>
      <c r="AN68" s="67"/>
      <c r="AO68" s="67"/>
      <c r="AP68" s="46"/>
      <c r="AQ68" s="102"/>
      <c r="AR68" s="72"/>
      <c r="AS68" s="30"/>
      <c r="AT68" s="30"/>
      <c r="AU68" s="30"/>
      <c r="AV68" s="30"/>
      <c r="AW68" s="30"/>
      <c r="AX68" s="30"/>
      <c r="AY68" s="30"/>
      <c r="AZ68" s="30"/>
      <c r="BA68" s="96"/>
      <c r="BB68" s="72"/>
      <c r="BC68" s="30"/>
      <c r="BD68" s="30"/>
      <c r="BE68" s="30"/>
      <c r="BF68" s="30"/>
      <c r="BG68" s="30"/>
      <c r="BH68" s="30"/>
      <c r="BI68" s="30"/>
      <c r="BJ68" s="30"/>
      <c r="BK68" s="30"/>
      <c r="BL68" s="30"/>
      <c r="BM68" s="30"/>
      <c r="BN68" s="46"/>
    </row>
    <row r="69" spans="1:66">
      <c r="A69" s="28">
        <v>61</v>
      </c>
      <c r="B69" s="29"/>
      <c r="C69" s="30"/>
      <c r="D69" s="30"/>
      <c r="E69" s="31"/>
      <c r="F69" s="32"/>
      <c r="G69" s="32"/>
      <c r="H69" s="30"/>
      <c r="I69" s="30"/>
      <c r="J69" s="30"/>
      <c r="K69" s="30"/>
      <c r="L69" s="30"/>
      <c r="M69" s="67"/>
      <c r="N69" s="32"/>
      <c r="O69" s="30"/>
      <c r="P69" s="30"/>
      <c r="Q69" s="30"/>
      <c r="R69" s="30"/>
      <c r="S69" s="30"/>
      <c r="T69" s="30"/>
      <c r="U69" s="30"/>
      <c r="V69" s="30"/>
      <c r="W69" s="30"/>
      <c r="X69" s="30"/>
      <c r="Y69" s="30"/>
      <c r="Z69" s="30"/>
      <c r="AA69" s="30"/>
      <c r="AB69" s="30"/>
      <c r="AC69" s="30"/>
      <c r="AD69" s="29"/>
      <c r="AE69" s="30"/>
      <c r="AF69" s="96"/>
      <c r="AG69" s="72"/>
      <c r="AH69" s="30"/>
      <c r="AI69" s="30"/>
      <c r="AJ69" s="30"/>
      <c r="AK69" s="30"/>
      <c r="AL69" s="30"/>
      <c r="AM69" s="67"/>
      <c r="AN69" s="67"/>
      <c r="AO69" s="67"/>
      <c r="AP69" s="46"/>
      <c r="AQ69" s="102"/>
      <c r="AR69" s="72"/>
      <c r="AS69" s="30"/>
      <c r="AT69" s="30"/>
      <c r="AU69" s="30"/>
      <c r="AV69" s="30"/>
      <c r="AW69" s="30"/>
      <c r="AX69" s="30"/>
      <c r="AY69" s="30"/>
      <c r="AZ69" s="30"/>
      <c r="BA69" s="96"/>
      <c r="BB69" s="72"/>
      <c r="BC69" s="30"/>
      <c r="BD69" s="30"/>
      <c r="BE69" s="30"/>
      <c r="BF69" s="30"/>
      <c r="BG69" s="30"/>
      <c r="BH69" s="30"/>
      <c r="BI69" s="30"/>
      <c r="BJ69" s="30"/>
      <c r="BK69" s="30"/>
      <c r="BL69" s="30"/>
      <c r="BM69" s="30"/>
      <c r="BN69" s="46"/>
    </row>
    <row r="70" spans="1:66">
      <c r="A70" s="28">
        <v>62</v>
      </c>
      <c r="B70" s="29"/>
      <c r="C70" s="30"/>
      <c r="D70" s="30"/>
      <c r="E70" s="31"/>
      <c r="F70" s="32"/>
      <c r="G70" s="32"/>
      <c r="H70" s="30"/>
      <c r="I70" s="30"/>
      <c r="J70" s="30"/>
      <c r="K70" s="30"/>
      <c r="L70" s="30"/>
      <c r="M70" s="67"/>
      <c r="N70" s="32"/>
      <c r="O70" s="30"/>
      <c r="P70" s="30"/>
      <c r="Q70" s="30"/>
      <c r="R70" s="30"/>
      <c r="S70" s="30"/>
      <c r="T70" s="30"/>
      <c r="U70" s="30"/>
      <c r="V70" s="30"/>
      <c r="W70" s="30"/>
      <c r="X70" s="30"/>
      <c r="Y70" s="30"/>
      <c r="Z70" s="30"/>
      <c r="AA70" s="30"/>
      <c r="AB70" s="30"/>
      <c r="AC70" s="30"/>
      <c r="AD70" s="29"/>
      <c r="AE70" s="30"/>
      <c r="AF70" s="96"/>
      <c r="AG70" s="72"/>
      <c r="AH70" s="30"/>
      <c r="AI70" s="30"/>
      <c r="AJ70" s="30"/>
      <c r="AK70" s="30"/>
      <c r="AL70" s="30"/>
      <c r="AM70" s="67"/>
      <c r="AN70" s="67"/>
      <c r="AO70" s="67"/>
      <c r="AP70" s="46"/>
      <c r="AQ70" s="102"/>
      <c r="AR70" s="72"/>
      <c r="AS70" s="30"/>
      <c r="AT70" s="30"/>
      <c r="AU70" s="30"/>
      <c r="AV70" s="30"/>
      <c r="AW70" s="30"/>
      <c r="AX70" s="30"/>
      <c r="AY70" s="30"/>
      <c r="AZ70" s="30"/>
      <c r="BA70" s="96"/>
      <c r="BB70" s="72"/>
      <c r="BC70" s="30"/>
      <c r="BD70" s="30"/>
      <c r="BE70" s="30"/>
      <c r="BF70" s="30"/>
      <c r="BG70" s="30"/>
      <c r="BH70" s="30"/>
      <c r="BI70" s="30"/>
      <c r="BJ70" s="30"/>
      <c r="BK70" s="30"/>
      <c r="BL70" s="30"/>
      <c r="BM70" s="30"/>
      <c r="BN70" s="46"/>
    </row>
    <row r="71" spans="1:66">
      <c r="A71" s="28">
        <v>63</v>
      </c>
      <c r="B71" s="29"/>
      <c r="C71" s="30"/>
      <c r="D71" s="30"/>
      <c r="E71" s="31"/>
      <c r="F71" s="32"/>
      <c r="G71" s="32"/>
      <c r="H71" s="30"/>
      <c r="I71" s="30"/>
      <c r="J71" s="30"/>
      <c r="K71" s="30"/>
      <c r="L71" s="30"/>
      <c r="M71" s="67"/>
      <c r="N71" s="32"/>
      <c r="O71" s="30"/>
      <c r="P71" s="30"/>
      <c r="Q71" s="30"/>
      <c r="R71" s="30"/>
      <c r="S71" s="30"/>
      <c r="T71" s="30"/>
      <c r="U71" s="30"/>
      <c r="V71" s="30"/>
      <c r="W71" s="30"/>
      <c r="X71" s="30"/>
      <c r="Y71" s="30"/>
      <c r="Z71" s="30"/>
      <c r="AA71" s="30"/>
      <c r="AB71" s="30"/>
      <c r="AC71" s="30"/>
      <c r="AD71" s="29"/>
      <c r="AE71" s="30"/>
      <c r="AF71" s="96"/>
      <c r="AG71" s="72"/>
      <c r="AH71" s="30"/>
      <c r="AI71" s="30"/>
      <c r="AJ71" s="30"/>
      <c r="AK71" s="30"/>
      <c r="AL71" s="30"/>
      <c r="AM71" s="67"/>
      <c r="AN71" s="67"/>
      <c r="AO71" s="67"/>
      <c r="AP71" s="46"/>
      <c r="AQ71" s="102"/>
      <c r="AR71" s="72"/>
      <c r="AS71" s="30"/>
      <c r="AT71" s="30"/>
      <c r="AU71" s="30"/>
      <c r="AV71" s="30"/>
      <c r="AW71" s="30"/>
      <c r="AX71" s="30"/>
      <c r="AY71" s="30"/>
      <c r="AZ71" s="30"/>
      <c r="BA71" s="96"/>
      <c r="BB71" s="72"/>
      <c r="BC71" s="30"/>
      <c r="BD71" s="30"/>
      <c r="BE71" s="30"/>
      <c r="BF71" s="30"/>
      <c r="BG71" s="30"/>
      <c r="BH71" s="30"/>
      <c r="BI71" s="30"/>
      <c r="BJ71" s="30"/>
      <c r="BK71" s="30"/>
      <c r="BL71" s="30"/>
      <c r="BM71" s="30"/>
      <c r="BN71" s="46"/>
    </row>
    <row r="72" spans="1:66">
      <c r="A72" s="28">
        <v>64</v>
      </c>
      <c r="B72" s="29"/>
      <c r="C72" s="30"/>
      <c r="D72" s="30"/>
      <c r="E72" s="31"/>
      <c r="F72" s="32"/>
      <c r="G72" s="32"/>
      <c r="H72" s="30"/>
      <c r="I72" s="30"/>
      <c r="J72" s="30"/>
      <c r="K72" s="30"/>
      <c r="L72" s="30"/>
      <c r="M72" s="67"/>
      <c r="N72" s="32"/>
      <c r="O72" s="30"/>
      <c r="P72" s="30"/>
      <c r="Q72" s="30"/>
      <c r="R72" s="30"/>
      <c r="S72" s="30"/>
      <c r="T72" s="30"/>
      <c r="U72" s="30"/>
      <c r="V72" s="30"/>
      <c r="W72" s="30"/>
      <c r="X72" s="30"/>
      <c r="Y72" s="30"/>
      <c r="Z72" s="30"/>
      <c r="AA72" s="30"/>
      <c r="AB72" s="30"/>
      <c r="AC72" s="30"/>
      <c r="AD72" s="29"/>
      <c r="AE72" s="30"/>
      <c r="AF72" s="96"/>
      <c r="AG72" s="72"/>
      <c r="AH72" s="30"/>
      <c r="AI72" s="30"/>
      <c r="AJ72" s="30"/>
      <c r="AK72" s="30"/>
      <c r="AL72" s="30"/>
      <c r="AM72" s="67"/>
      <c r="AN72" s="67"/>
      <c r="AO72" s="67"/>
      <c r="AP72" s="46"/>
      <c r="AQ72" s="102"/>
      <c r="AR72" s="72"/>
      <c r="AS72" s="30"/>
      <c r="AT72" s="30"/>
      <c r="AU72" s="30"/>
      <c r="AV72" s="30"/>
      <c r="AW72" s="30"/>
      <c r="AX72" s="30"/>
      <c r="AY72" s="30"/>
      <c r="AZ72" s="30"/>
      <c r="BA72" s="96"/>
      <c r="BB72" s="72"/>
      <c r="BC72" s="30"/>
      <c r="BD72" s="30"/>
      <c r="BE72" s="30"/>
      <c r="BF72" s="30"/>
      <c r="BG72" s="30"/>
      <c r="BH72" s="30"/>
      <c r="BI72" s="30"/>
      <c r="BJ72" s="30"/>
      <c r="BK72" s="30"/>
      <c r="BL72" s="30"/>
      <c r="BM72" s="30"/>
      <c r="BN72" s="46"/>
    </row>
    <row r="73" spans="1:66">
      <c r="A73" s="28">
        <v>65</v>
      </c>
      <c r="B73" s="29"/>
      <c r="C73" s="30"/>
      <c r="D73" s="30"/>
      <c r="E73" s="31"/>
      <c r="F73" s="32"/>
      <c r="G73" s="32"/>
      <c r="H73" s="30"/>
      <c r="I73" s="30"/>
      <c r="J73" s="30"/>
      <c r="K73" s="30"/>
      <c r="L73" s="30"/>
      <c r="M73" s="67"/>
      <c r="N73" s="32"/>
      <c r="O73" s="30"/>
      <c r="P73" s="30"/>
      <c r="Q73" s="30"/>
      <c r="R73" s="30"/>
      <c r="S73" s="30"/>
      <c r="T73" s="30"/>
      <c r="U73" s="30"/>
      <c r="V73" s="30"/>
      <c r="W73" s="30"/>
      <c r="X73" s="30"/>
      <c r="Y73" s="30"/>
      <c r="Z73" s="30"/>
      <c r="AA73" s="30"/>
      <c r="AB73" s="30"/>
      <c r="AC73" s="30"/>
      <c r="AD73" s="29"/>
      <c r="AE73" s="30"/>
      <c r="AF73" s="96"/>
      <c r="AG73" s="72"/>
      <c r="AH73" s="30"/>
      <c r="AI73" s="30"/>
      <c r="AJ73" s="30"/>
      <c r="AK73" s="30"/>
      <c r="AL73" s="30"/>
      <c r="AM73" s="67"/>
      <c r="AN73" s="67"/>
      <c r="AO73" s="67"/>
      <c r="AP73" s="46"/>
      <c r="AQ73" s="102"/>
      <c r="AR73" s="72"/>
      <c r="AS73" s="30"/>
      <c r="AT73" s="30"/>
      <c r="AU73" s="30"/>
      <c r="AV73" s="30"/>
      <c r="AW73" s="30"/>
      <c r="AX73" s="30"/>
      <c r="AY73" s="30"/>
      <c r="AZ73" s="30"/>
      <c r="BA73" s="96"/>
      <c r="BB73" s="72"/>
      <c r="BC73" s="30"/>
      <c r="BD73" s="30"/>
      <c r="BE73" s="30"/>
      <c r="BF73" s="30"/>
      <c r="BG73" s="30"/>
      <c r="BH73" s="30"/>
      <c r="BI73" s="30"/>
      <c r="BJ73" s="30"/>
      <c r="BK73" s="30"/>
      <c r="BL73" s="30"/>
      <c r="BM73" s="30"/>
      <c r="BN73" s="46"/>
    </row>
    <row r="74" spans="1:66">
      <c r="A74" s="28">
        <v>66</v>
      </c>
      <c r="B74" s="29"/>
      <c r="C74" s="30"/>
      <c r="D74" s="30"/>
      <c r="E74" s="31"/>
      <c r="F74" s="32"/>
      <c r="G74" s="32"/>
      <c r="H74" s="30"/>
      <c r="I74" s="30"/>
      <c r="J74" s="30"/>
      <c r="K74" s="30"/>
      <c r="L74" s="30"/>
      <c r="M74" s="67"/>
      <c r="N74" s="32"/>
      <c r="O74" s="30"/>
      <c r="P74" s="30"/>
      <c r="Q74" s="30"/>
      <c r="R74" s="30"/>
      <c r="S74" s="30"/>
      <c r="T74" s="30"/>
      <c r="U74" s="30"/>
      <c r="V74" s="30"/>
      <c r="W74" s="30"/>
      <c r="X74" s="30"/>
      <c r="Y74" s="30"/>
      <c r="Z74" s="30"/>
      <c r="AA74" s="30"/>
      <c r="AB74" s="30"/>
      <c r="AC74" s="30"/>
      <c r="AD74" s="29"/>
      <c r="AE74" s="30"/>
      <c r="AF74" s="96"/>
      <c r="AG74" s="72"/>
      <c r="AH74" s="30"/>
      <c r="AI74" s="30"/>
      <c r="AJ74" s="30"/>
      <c r="AK74" s="30"/>
      <c r="AL74" s="30"/>
      <c r="AM74" s="67"/>
      <c r="AN74" s="67"/>
      <c r="AO74" s="67"/>
      <c r="AP74" s="46"/>
      <c r="AQ74" s="102"/>
      <c r="AR74" s="72"/>
      <c r="AS74" s="30"/>
      <c r="AT74" s="30"/>
      <c r="AU74" s="30"/>
      <c r="AV74" s="30"/>
      <c r="AW74" s="30"/>
      <c r="AX74" s="30"/>
      <c r="AY74" s="30"/>
      <c r="AZ74" s="30"/>
      <c r="BA74" s="96"/>
      <c r="BB74" s="72"/>
      <c r="BC74" s="30"/>
      <c r="BD74" s="30"/>
      <c r="BE74" s="30"/>
      <c r="BF74" s="30"/>
      <c r="BG74" s="30"/>
      <c r="BH74" s="30"/>
      <c r="BI74" s="30"/>
      <c r="BJ74" s="30"/>
      <c r="BK74" s="30"/>
      <c r="BL74" s="30"/>
      <c r="BM74" s="30"/>
      <c r="BN74" s="46"/>
    </row>
    <row r="75" spans="1:66">
      <c r="A75" s="28">
        <v>67</v>
      </c>
      <c r="B75" s="29"/>
      <c r="C75" s="30"/>
      <c r="D75" s="30"/>
      <c r="E75" s="31"/>
      <c r="F75" s="32"/>
      <c r="G75" s="32"/>
      <c r="H75" s="30"/>
      <c r="I75" s="30"/>
      <c r="J75" s="30"/>
      <c r="K75" s="30"/>
      <c r="L75" s="30"/>
      <c r="M75" s="67"/>
      <c r="N75" s="32"/>
      <c r="O75" s="30"/>
      <c r="P75" s="30"/>
      <c r="Q75" s="30"/>
      <c r="R75" s="30"/>
      <c r="S75" s="30"/>
      <c r="T75" s="30"/>
      <c r="U75" s="30"/>
      <c r="V75" s="30"/>
      <c r="W75" s="30"/>
      <c r="X75" s="30"/>
      <c r="Y75" s="30"/>
      <c r="Z75" s="30"/>
      <c r="AA75" s="30"/>
      <c r="AB75" s="30"/>
      <c r="AC75" s="30"/>
      <c r="AD75" s="29"/>
      <c r="AE75" s="30"/>
      <c r="AF75" s="96"/>
      <c r="AG75" s="72"/>
      <c r="AH75" s="30"/>
      <c r="AI75" s="30"/>
      <c r="AJ75" s="30"/>
      <c r="AK75" s="30"/>
      <c r="AL75" s="30"/>
      <c r="AM75" s="67"/>
      <c r="AN75" s="67"/>
      <c r="AO75" s="67"/>
      <c r="AP75" s="46"/>
      <c r="AQ75" s="102"/>
      <c r="AR75" s="72"/>
      <c r="AS75" s="30"/>
      <c r="AT75" s="30"/>
      <c r="AU75" s="30"/>
      <c r="AV75" s="30"/>
      <c r="AW75" s="30"/>
      <c r="AX75" s="30"/>
      <c r="AY75" s="30"/>
      <c r="AZ75" s="30"/>
      <c r="BA75" s="96"/>
      <c r="BB75" s="72"/>
      <c r="BC75" s="30"/>
      <c r="BD75" s="30"/>
      <c r="BE75" s="30"/>
      <c r="BF75" s="30"/>
      <c r="BG75" s="30"/>
      <c r="BH75" s="30"/>
      <c r="BI75" s="30"/>
      <c r="BJ75" s="30"/>
      <c r="BK75" s="30"/>
      <c r="BL75" s="30"/>
      <c r="BM75" s="30"/>
      <c r="BN75" s="46"/>
    </row>
    <row r="76" spans="1:66">
      <c r="A76" s="28">
        <v>68</v>
      </c>
      <c r="B76" s="29"/>
      <c r="C76" s="30"/>
      <c r="D76" s="30"/>
      <c r="E76" s="31"/>
      <c r="F76" s="32"/>
      <c r="G76" s="32"/>
      <c r="H76" s="30"/>
      <c r="I76" s="30"/>
      <c r="J76" s="30"/>
      <c r="K76" s="30"/>
      <c r="L76" s="30"/>
      <c r="M76" s="67"/>
      <c r="N76" s="32"/>
      <c r="O76" s="30"/>
      <c r="P76" s="30"/>
      <c r="Q76" s="30"/>
      <c r="R76" s="30"/>
      <c r="S76" s="30"/>
      <c r="T76" s="30"/>
      <c r="U76" s="30"/>
      <c r="V76" s="30"/>
      <c r="W76" s="30"/>
      <c r="X76" s="30"/>
      <c r="Y76" s="30"/>
      <c r="Z76" s="30"/>
      <c r="AA76" s="30"/>
      <c r="AB76" s="30"/>
      <c r="AC76" s="30"/>
      <c r="AD76" s="29"/>
      <c r="AE76" s="30"/>
      <c r="AF76" s="96"/>
      <c r="AG76" s="72"/>
      <c r="AH76" s="30"/>
      <c r="AI76" s="30"/>
      <c r="AJ76" s="30"/>
      <c r="AK76" s="30"/>
      <c r="AL76" s="30"/>
      <c r="AM76" s="67"/>
      <c r="AN76" s="67"/>
      <c r="AO76" s="67"/>
      <c r="AP76" s="46"/>
      <c r="AQ76" s="102"/>
      <c r="AR76" s="72"/>
      <c r="AS76" s="30"/>
      <c r="AT76" s="30"/>
      <c r="AU76" s="30"/>
      <c r="AV76" s="30"/>
      <c r="AW76" s="30"/>
      <c r="AX76" s="30"/>
      <c r="AY76" s="30"/>
      <c r="AZ76" s="30"/>
      <c r="BA76" s="96"/>
      <c r="BB76" s="72"/>
      <c r="BC76" s="30"/>
      <c r="BD76" s="30"/>
      <c r="BE76" s="30"/>
      <c r="BF76" s="30"/>
      <c r="BG76" s="30"/>
      <c r="BH76" s="30"/>
      <c r="BI76" s="30"/>
      <c r="BJ76" s="30"/>
      <c r="BK76" s="30"/>
      <c r="BL76" s="30"/>
      <c r="BM76" s="30"/>
      <c r="BN76" s="46"/>
    </row>
    <row r="77" spans="1:66">
      <c r="A77" s="28">
        <v>69</v>
      </c>
      <c r="B77" s="29"/>
      <c r="C77" s="30"/>
      <c r="D77" s="30"/>
      <c r="E77" s="31"/>
      <c r="F77" s="32"/>
      <c r="G77" s="32"/>
      <c r="H77" s="30"/>
      <c r="I77" s="30"/>
      <c r="J77" s="30"/>
      <c r="K77" s="30"/>
      <c r="L77" s="30"/>
      <c r="M77" s="67"/>
      <c r="N77" s="32"/>
      <c r="O77" s="30"/>
      <c r="P77" s="30"/>
      <c r="Q77" s="30"/>
      <c r="R77" s="30"/>
      <c r="S77" s="30"/>
      <c r="T77" s="30"/>
      <c r="U77" s="30"/>
      <c r="V77" s="30"/>
      <c r="W77" s="30"/>
      <c r="X77" s="30"/>
      <c r="Y77" s="30"/>
      <c r="Z77" s="30"/>
      <c r="AA77" s="30"/>
      <c r="AB77" s="30"/>
      <c r="AC77" s="30"/>
      <c r="AD77" s="29"/>
      <c r="AE77" s="30"/>
      <c r="AF77" s="96"/>
      <c r="AG77" s="72"/>
      <c r="AH77" s="30"/>
      <c r="AI77" s="30"/>
      <c r="AJ77" s="30"/>
      <c r="AK77" s="30"/>
      <c r="AL77" s="30"/>
      <c r="AM77" s="67"/>
      <c r="AN77" s="67"/>
      <c r="AO77" s="67"/>
      <c r="AP77" s="46"/>
      <c r="AQ77" s="102"/>
      <c r="AR77" s="72"/>
      <c r="AS77" s="30"/>
      <c r="AT77" s="30"/>
      <c r="AU77" s="30"/>
      <c r="AV77" s="30"/>
      <c r="AW77" s="30"/>
      <c r="AX77" s="30"/>
      <c r="AY77" s="30"/>
      <c r="AZ77" s="30"/>
      <c r="BA77" s="96"/>
      <c r="BB77" s="72"/>
      <c r="BC77" s="30"/>
      <c r="BD77" s="30"/>
      <c r="BE77" s="30"/>
      <c r="BF77" s="30"/>
      <c r="BG77" s="30"/>
      <c r="BH77" s="30"/>
      <c r="BI77" s="30"/>
      <c r="BJ77" s="30"/>
      <c r="BK77" s="30"/>
      <c r="BL77" s="30"/>
      <c r="BM77" s="30"/>
      <c r="BN77" s="46"/>
    </row>
    <row r="78" spans="1:66">
      <c r="A78" s="28">
        <v>70</v>
      </c>
      <c r="B78" s="29"/>
      <c r="C78" s="30"/>
      <c r="D78" s="30"/>
      <c r="E78" s="31"/>
      <c r="F78" s="32"/>
      <c r="G78" s="32"/>
      <c r="H78" s="30"/>
      <c r="I78" s="30"/>
      <c r="J78" s="30"/>
      <c r="K78" s="30"/>
      <c r="L78" s="30"/>
      <c r="M78" s="67"/>
      <c r="N78" s="32"/>
      <c r="O78" s="30"/>
      <c r="P78" s="30"/>
      <c r="Q78" s="30"/>
      <c r="R78" s="30"/>
      <c r="S78" s="30"/>
      <c r="T78" s="30"/>
      <c r="U78" s="30"/>
      <c r="V78" s="30"/>
      <c r="W78" s="30"/>
      <c r="X78" s="30"/>
      <c r="Y78" s="30"/>
      <c r="Z78" s="30"/>
      <c r="AA78" s="30"/>
      <c r="AB78" s="30"/>
      <c r="AC78" s="30"/>
      <c r="AD78" s="29"/>
      <c r="AE78" s="30"/>
      <c r="AF78" s="96"/>
      <c r="AG78" s="72"/>
      <c r="AH78" s="30"/>
      <c r="AI78" s="30"/>
      <c r="AJ78" s="30"/>
      <c r="AK78" s="30"/>
      <c r="AL78" s="30"/>
      <c r="AM78" s="67"/>
      <c r="AN78" s="67"/>
      <c r="AO78" s="67"/>
      <c r="AP78" s="46"/>
      <c r="AQ78" s="102"/>
      <c r="AR78" s="72"/>
      <c r="AS78" s="30"/>
      <c r="AT78" s="30"/>
      <c r="AU78" s="30"/>
      <c r="AV78" s="30"/>
      <c r="AW78" s="30"/>
      <c r="AX78" s="30"/>
      <c r="AY78" s="30"/>
      <c r="AZ78" s="30"/>
      <c r="BA78" s="96"/>
      <c r="BB78" s="72"/>
      <c r="BC78" s="30"/>
      <c r="BD78" s="30"/>
      <c r="BE78" s="30"/>
      <c r="BF78" s="30"/>
      <c r="BG78" s="30"/>
      <c r="BH78" s="30"/>
      <c r="BI78" s="30"/>
      <c r="BJ78" s="30"/>
      <c r="BK78" s="30"/>
      <c r="BL78" s="30"/>
      <c r="BM78" s="30"/>
      <c r="BN78" s="46"/>
    </row>
    <row r="79" spans="1:66">
      <c r="A79" s="28">
        <v>71</v>
      </c>
      <c r="B79" s="29"/>
      <c r="C79" s="30"/>
      <c r="D79" s="30"/>
      <c r="E79" s="31"/>
      <c r="F79" s="32"/>
      <c r="G79" s="32"/>
      <c r="H79" s="30"/>
      <c r="I79" s="30"/>
      <c r="J79" s="30"/>
      <c r="K79" s="30"/>
      <c r="L79" s="30"/>
      <c r="M79" s="67"/>
      <c r="N79" s="32"/>
      <c r="O79" s="30"/>
      <c r="P79" s="30"/>
      <c r="Q79" s="30"/>
      <c r="R79" s="30"/>
      <c r="S79" s="30"/>
      <c r="T79" s="30"/>
      <c r="U79" s="30"/>
      <c r="V79" s="30"/>
      <c r="W79" s="30"/>
      <c r="X79" s="30"/>
      <c r="Y79" s="30"/>
      <c r="Z79" s="30"/>
      <c r="AA79" s="30"/>
      <c r="AB79" s="30"/>
      <c r="AC79" s="30"/>
      <c r="AD79" s="29"/>
      <c r="AE79" s="30"/>
      <c r="AF79" s="96"/>
      <c r="AG79" s="72"/>
      <c r="AH79" s="30"/>
      <c r="AI79" s="30"/>
      <c r="AJ79" s="30"/>
      <c r="AK79" s="30"/>
      <c r="AL79" s="30"/>
      <c r="AM79" s="67"/>
      <c r="AN79" s="67"/>
      <c r="AO79" s="67"/>
      <c r="AP79" s="46"/>
      <c r="AQ79" s="102"/>
      <c r="AR79" s="72"/>
      <c r="AS79" s="30"/>
      <c r="AT79" s="30"/>
      <c r="AU79" s="30"/>
      <c r="AV79" s="30"/>
      <c r="AW79" s="30"/>
      <c r="AX79" s="30"/>
      <c r="AY79" s="30"/>
      <c r="AZ79" s="30"/>
      <c r="BA79" s="96"/>
      <c r="BB79" s="72"/>
      <c r="BC79" s="30"/>
      <c r="BD79" s="30"/>
      <c r="BE79" s="30"/>
      <c r="BF79" s="30"/>
      <c r="BG79" s="30"/>
      <c r="BH79" s="30"/>
      <c r="BI79" s="30"/>
      <c r="BJ79" s="30"/>
      <c r="BK79" s="30"/>
      <c r="BL79" s="30"/>
      <c r="BM79" s="30"/>
      <c r="BN79" s="46"/>
    </row>
    <row r="80" spans="1:66">
      <c r="A80" s="28">
        <v>72</v>
      </c>
      <c r="B80" s="29"/>
      <c r="C80" s="30"/>
      <c r="D80" s="30"/>
      <c r="E80" s="31"/>
      <c r="F80" s="32"/>
      <c r="G80" s="32"/>
      <c r="H80" s="30"/>
      <c r="I80" s="30"/>
      <c r="J80" s="30"/>
      <c r="K80" s="30"/>
      <c r="L80" s="30"/>
      <c r="M80" s="67"/>
      <c r="N80" s="32"/>
      <c r="O80" s="30"/>
      <c r="P80" s="30"/>
      <c r="Q80" s="30"/>
      <c r="R80" s="30"/>
      <c r="S80" s="30"/>
      <c r="T80" s="30"/>
      <c r="U80" s="30"/>
      <c r="V80" s="30"/>
      <c r="W80" s="30"/>
      <c r="X80" s="30"/>
      <c r="Y80" s="30"/>
      <c r="Z80" s="30"/>
      <c r="AA80" s="30"/>
      <c r="AB80" s="30"/>
      <c r="AC80" s="30"/>
      <c r="AD80" s="29"/>
      <c r="AE80" s="30"/>
      <c r="AF80" s="96"/>
      <c r="AG80" s="72"/>
      <c r="AH80" s="30"/>
      <c r="AI80" s="30"/>
      <c r="AJ80" s="30"/>
      <c r="AK80" s="30"/>
      <c r="AL80" s="30"/>
      <c r="AM80" s="67"/>
      <c r="AN80" s="67"/>
      <c r="AO80" s="67"/>
      <c r="AP80" s="46"/>
      <c r="AQ80" s="102"/>
      <c r="AR80" s="72"/>
      <c r="AS80" s="30"/>
      <c r="AT80" s="30"/>
      <c r="AU80" s="30"/>
      <c r="AV80" s="30"/>
      <c r="AW80" s="30"/>
      <c r="AX80" s="30"/>
      <c r="AY80" s="30"/>
      <c r="AZ80" s="30"/>
      <c r="BA80" s="96"/>
      <c r="BB80" s="72"/>
      <c r="BC80" s="30"/>
      <c r="BD80" s="30"/>
      <c r="BE80" s="30"/>
      <c r="BF80" s="30"/>
      <c r="BG80" s="30"/>
      <c r="BH80" s="30"/>
      <c r="BI80" s="30"/>
      <c r="BJ80" s="30"/>
      <c r="BK80" s="30"/>
      <c r="BL80" s="30"/>
      <c r="BM80" s="30"/>
      <c r="BN80" s="46"/>
    </row>
    <row r="81" spans="1:66">
      <c r="A81" s="28">
        <v>73</v>
      </c>
      <c r="B81" s="29"/>
      <c r="C81" s="30"/>
      <c r="D81" s="30"/>
      <c r="E81" s="31"/>
      <c r="F81" s="32"/>
      <c r="G81" s="32"/>
      <c r="H81" s="30"/>
      <c r="I81" s="30"/>
      <c r="J81" s="30"/>
      <c r="K81" s="30"/>
      <c r="L81" s="30"/>
      <c r="M81" s="67"/>
      <c r="N81" s="32"/>
      <c r="O81" s="30"/>
      <c r="P81" s="30"/>
      <c r="Q81" s="30"/>
      <c r="R81" s="30"/>
      <c r="S81" s="30"/>
      <c r="T81" s="30"/>
      <c r="U81" s="30"/>
      <c r="V81" s="30"/>
      <c r="W81" s="30"/>
      <c r="X81" s="30"/>
      <c r="Y81" s="30"/>
      <c r="Z81" s="30"/>
      <c r="AA81" s="30"/>
      <c r="AB81" s="30"/>
      <c r="AC81" s="30"/>
      <c r="AD81" s="29"/>
      <c r="AE81" s="30"/>
      <c r="AF81" s="96"/>
      <c r="AG81" s="72"/>
      <c r="AH81" s="30"/>
      <c r="AI81" s="30"/>
      <c r="AJ81" s="30"/>
      <c r="AK81" s="30"/>
      <c r="AL81" s="30"/>
      <c r="AM81" s="67"/>
      <c r="AN81" s="67"/>
      <c r="AO81" s="67"/>
      <c r="AP81" s="46"/>
      <c r="AQ81" s="102"/>
      <c r="AR81" s="72"/>
      <c r="AS81" s="30"/>
      <c r="AT81" s="30"/>
      <c r="AU81" s="30"/>
      <c r="AV81" s="30"/>
      <c r="AW81" s="30"/>
      <c r="AX81" s="30"/>
      <c r="AY81" s="30"/>
      <c r="AZ81" s="30"/>
      <c r="BA81" s="96"/>
      <c r="BB81" s="72"/>
      <c r="BC81" s="30"/>
      <c r="BD81" s="30"/>
      <c r="BE81" s="30"/>
      <c r="BF81" s="30"/>
      <c r="BG81" s="30"/>
      <c r="BH81" s="30"/>
      <c r="BI81" s="30"/>
      <c r="BJ81" s="30"/>
      <c r="BK81" s="30"/>
      <c r="BL81" s="30"/>
      <c r="BM81" s="30"/>
      <c r="BN81" s="46"/>
    </row>
    <row r="82" spans="1:66">
      <c r="A82" s="28">
        <v>74</v>
      </c>
      <c r="B82" s="29"/>
      <c r="C82" s="30"/>
      <c r="D82" s="30"/>
      <c r="E82" s="31"/>
      <c r="F82" s="32"/>
      <c r="G82" s="32"/>
      <c r="H82" s="30"/>
      <c r="I82" s="30"/>
      <c r="J82" s="30"/>
      <c r="K82" s="30"/>
      <c r="L82" s="30"/>
      <c r="M82" s="67"/>
      <c r="N82" s="32"/>
      <c r="O82" s="30"/>
      <c r="P82" s="30"/>
      <c r="Q82" s="30"/>
      <c r="R82" s="30"/>
      <c r="S82" s="30"/>
      <c r="T82" s="30"/>
      <c r="U82" s="30"/>
      <c r="V82" s="30"/>
      <c r="W82" s="30"/>
      <c r="X82" s="30"/>
      <c r="Y82" s="30"/>
      <c r="Z82" s="30"/>
      <c r="AA82" s="30"/>
      <c r="AB82" s="30"/>
      <c r="AC82" s="30"/>
      <c r="AD82" s="29"/>
      <c r="AE82" s="30"/>
      <c r="AF82" s="96"/>
      <c r="AG82" s="72"/>
      <c r="AH82" s="30"/>
      <c r="AI82" s="30"/>
      <c r="AJ82" s="30"/>
      <c r="AK82" s="30"/>
      <c r="AL82" s="30"/>
      <c r="AM82" s="67"/>
      <c r="AN82" s="67"/>
      <c r="AO82" s="67"/>
      <c r="AP82" s="46"/>
      <c r="AQ82" s="102"/>
      <c r="AR82" s="72"/>
      <c r="AS82" s="30"/>
      <c r="AT82" s="30"/>
      <c r="AU82" s="30"/>
      <c r="AV82" s="30"/>
      <c r="AW82" s="30"/>
      <c r="AX82" s="30"/>
      <c r="AY82" s="30"/>
      <c r="AZ82" s="30"/>
      <c r="BA82" s="96"/>
      <c r="BB82" s="72"/>
      <c r="BC82" s="30"/>
      <c r="BD82" s="30"/>
      <c r="BE82" s="30"/>
      <c r="BF82" s="30"/>
      <c r="BG82" s="30"/>
      <c r="BH82" s="30"/>
      <c r="BI82" s="30"/>
      <c r="BJ82" s="30"/>
      <c r="BK82" s="30"/>
      <c r="BL82" s="30"/>
      <c r="BM82" s="30"/>
      <c r="BN82" s="46"/>
    </row>
    <row r="83" spans="1:66">
      <c r="A83" s="28">
        <v>75</v>
      </c>
      <c r="B83" s="29"/>
      <c r="C83" s="30"/>
      <c r="D83" s="30"/>
      <c r="E83" s="31"/>
      <c r="F83" s="32"/>
      <c r="G83" s="32"/>
      <c r="H83" s="30"/>
      <c r="I83" s="30"/>
      <c r="J83" s="30"/>
      <c r="K83" s="30"/>
      <c r="L83" s="30"/>
      <c r="M83" s="67"/>
      <c r="N83" s="32"/>
      <c r="O83" s="30"/>
      <c r="P83" s="30"/>
      <c r="Q83" s="30"/>
      <c r="R83" s="30"/>
      <c r="S83" s="30"/>
      <c r="T83" s="30"/>
      <c r="U83" s="30"/>
      <c r="V83" s="30"/>
      <c r="W83" s="30"/>
      <c r="X83" s="30"/>
      <c r="Y83" s="30"/>
      <c r="Z83" s="30"/>
      <c r="AA83" s="30"/>
      <c r="AB83" s="30"/>
      <c r="AC83" s="30"/>
      <c r="AD83" s="29"/>
      <c r="AE83" s="30"/>
      <c r="AF83" s="96"/>
      <c r="AG83" s="72"/>
      <c r="AH83" s="30"/>
      <c r="AI83" s="30"/>
      <c r="AJ83" s="30"/>
      <c r="AK83" s="30"/>
      <c r="AL83" s="30"/>
      <c r="AM83" s="67"/>
      <c r="AN83" s="67"/>
      <c r="AO83" s="67"/>
      <c r="AP83" s="46"/>
      <c r="AQ83" s="102"/>
      <c r="AR83" s="72"/>
      <c r="AS83" s="30"/>
      <c r="AT83" s="30"/>
      <c r="AU83" s="30"/>
      <c r="AV83" s="30"/>
      <c r="AW83" s="30"/>
      <c r="AX83" s="30"/>
      <c r="AY83" s="30"/>
      <c r="AZ83" s="30"/>
      <c r="BA83" s="96"/>
      <c r="BB83" s="72"/>
      <c r="BC83" s="30"/>
      <c r="BD83" s="30"/>
      <c r="BE83" s="30"/>
      <c r="BF83" s="30"/>
      <c r="BG83" s="30"/>
      <c r="BH83" s="30"/>
      <c r="BI83" s="30"/>
      <c r="BJ83" s="30"/>
      <c r="BK83" s="30"/>
      <c r="BL83" s="30"/>
      <c r="BM83" s="30"/>
      <c r="BN83" s="46"/>
    </row>
    <row r="84" spans="1:66">
      <c r="A84" s="28">
        <v>76</v>
      </c>
      <c r="B84" s="29"/>
      <c r="C84" s="30"/>
      <c r="D84" s="30"/>
      <c r="E84" s="31"/>
      <c r="F84" s="32"/>
      <c r="G84" s="32"/>
      <c r="H84" s="30"/>
      <c r="I84" s="30"/>
      <c r="J84" s="30"/>
      <c r="K84" s="30"/>
      <c r="L84" s="30"/>
      <c r="M84" s="67"/>
      <c r="N84" s="32"/>
      <c r="O84" s="30"/>
      <c r="P84" s="30"/>
      <c r="Q84" s="30"/>
      <c r="R84" s="30"/>
      <c r="S84" s="30"/>
      <c r="T84" s="30"/>
      <c r="U84" s="30"/>
      <c r="V84" s="30"/>
      <c r="W84" s="30"/>
      <c r="X84" s="30"/>
      <c r="Y84" s="30"/>
      <c r="Z84" s="30"/>
      <c r="AA84" s="30"/>
      <c r="AB84" s="30"/>
      <c r="AC84" s="30"/>
      <c r="AD84" s="29"/>
      <c r="AE84" s="30"/>
      <c r="AF84" s="96"/>
      <c r="AG84" s="72"/>
      <c r="AH84" s="30"/>
      <c r="AI84" s="30"/>
      <c r="AJ84" s="30"/>
      <c r="AK84" s="30"/>
      <c r="AL84" s="30"/>
      <c r="AM84" s="67"/>
      <c r="AN84" s="67"/>
      <c r="AO84" s="67"/>
      <c r="AP84" s="46"/>
      <c r="AQ84" s="102"/>
      <c r="AR84" s="72"/>
      <c r="AS84" s="30"/>
      <c r="AT84" s="30"/>
      <c r="AU84" s="30"/>
      <c r="AV84" s="30"/>
      <c r="AW84" s="30"/>
      <c r="AX84" s="30"/>
      <c r="AY84" s="30"/>
      <c r="AZ84" s="30"/>
      <c r="BA84" s="96"/>
      <c r="BB84" s="72"/>
      <c r="BC84" s="30"/>
      <c r="BD84" s="30"/>
      <c r="BE84" s="30"/>
      <c r="BF84" s="30"/>
      <c r="BG84" s="30"/>
      <c r="BH84" s="30"/>
      <c r="BI84" s="30"/>
      <c r="BJ84" s="30"/>
      <c r="BK84" s="30"/>
      <c r="BL84" s="30"/>
      <c r="BM84" s="30"/>
      <c r="BN84" s="46"/>
    </row>
    <row r="85" spans="1:66">
      <c r="A85" s="28">
        <v>77</v>
      </c>
      <c r="B85" s="29"/>
      <c r="C85" s="30"/>
      <c r="D85" s="30"/>
      <c r="E85" s="31"/>
      <c r="F85" s="32"/>
      <c r="G85" s="32"/>
      <c r="H85" s="30"/>
      <c r="I85" s="30"/>
      <c r="J85" s="30"/>
      <c r="K85" s="30"/>
      <c r="L85" s="30"/>
      <c r="M85" s="67"/>
      <c r="N85" s="32"/>
      <c r="O85" s="30"/>
      <c r="P85" s="30"/>
      <c r="Q85" s="30"/>
      <c r="R85" s="30"/>
      <c r="S85" s="30"/>
      <c r="T85" s="30"/>
      <c r="U85" s="30"/>
      <c r="V85" s="30"/>
      <c r="W85" s="30"/>
      <c r="X85" s="30"/>
      <c r="Y85" s="30"/>
      <c r="Z85" s="30"/>
      <c r="AA85" s="30"/>
      <c r="AB85" s="30"/>
      <c r="AC85" s="30"/>
      <c r="AD85" s="29"/>
      <c r="AE85" s="30"/>
      <c r="AF85" s="96"/>
      <c r="AG85" s="72"/>
      <c r="AH85" s="30"/>
      <c r="AI85" s="30"/>
      <c r="AJ85" s="30"/>
      <c r="AK85" s="30"/>
      <c r="AL85" s="30"/>
      <c r="AM85" s="67"/>
      <c r="AN85" s="67"/>
      <c r="AO85" s="67"/>
      <c r="AP85" s="46"/>
      <c r="AQ85" s="102"/>
      <c r="AR85" s="72"/>
      <c r="AS85" s="30"/>
      <c r="AT85" s="30"/>
      <c r="AU85" s="30"/>
      <c r="AV85" s="30"/>
      <c r="AW85" s="30"/>
      <c r="AX85" s="30"/>
      <c r="AY85" s="30"/>
      <c r="AZ85" s="30"/>
      <c r="BA85" s="96"/>
      <c r="BB85" s="72"/>
      <c r="BC85" s="30"/>
      <c r="BD85" s="30"/>
      <c r="BE85" s="30"/>
      <c r="BF85" s="30"/>
      <c r="BG85" s="30"/>
      <c r="BH85" s="30"/>
      <c r="BI85" s="30"/>
      <c r="BJ85" s="30"/>
      <c r="BK85" s="30"/>
      <c r="BL85" s="30"/>
      <c r="BM85" s="30"/>
      <c r="BN85" s="46"/>
    </row>
    <row r="86" spans="1:66">
      <c r="A86" s="28">
        <v>78</v>
      </c>
      <c r="B86" s="29"/>
      <c r="C86" s="30"/>
      <c r="D86" s="30"/>
      <c r="E86" s="31"/>
      <c r="F86" s="32"/>
      <c r="G86" s="32"/>
      <c r="H86" s="30"/>
      <c r="I86" s="30"/>
      <c r="J86" s="30"/>
      <c r="K86" s="30"/>
      <c r="L86" s="30"/>
      <c r="M86" s="67"/>
      <c r="N86" s="32"/>
      <c r="O86" s="30"/>
      <c r="P86" s="30"/>
      <c r="Q86" s="30"/>
      <c r="R86" s="30"/>
      <c r="S86" s="30"/>
      <c r="T86" s="30"/>
      <c r="U86" s="30"/>
      <c r="V86" s="30"/>
      <c r="W86" s="30"/>
      <c r="X86" s="30"/>
      <c r="Y86" s="30"/>
      <c r="Z86" s="30"/>
      <c r="AA86" s="30"/>
      <c r="AB86" s="30"/>
      <c r="AC86" s="30"/>
      <c r="AD86" s="29"/>
      <c r="AE86" s="30"/>
      <c r="AF86" s="96"/>
      <c r="AG86" s="72"/>
      <c r="AH86" s="30"/>
      <c r="AI86" s="30"/>
      <c r="AJ86" s="30"/>
      <c r="AK86" s="30"/>
      <c r="AL86" s="30"/>
      <c r="AM86" s="67"/>
      <c r="AN86" s="67"/>
      <c r="AO86" s="67"/>
      <c r="AP86" s="46"/>
      <c r="AQ86" s="102"/>
      <c r="AR86" s="72"/>
      <c r="AS86" s="30"/>
      <c r="AT86" s="30"/>
      <c r="AU86" s="30"/>
      <c r="AV86" s="30"/>
      <c r="AW86" s="30"/>
      <c r="AX86" s="30"/>
      <c r="AY86" s="30"/>
      <c r="AZ86" s="30"/>
      <c r="BA86" s="96"/>
      <c r="BB86" s="72"/>
      <c r="BC86" s="30"/>
      <c r="BD86" s="30"/>
      <c r="BE86" s="30"/>
      <c r="BF86" s="30"/>
      <c r="BG86" s="30"/>
      <c r="BH86" s="30"/>
      <c r="BI86" s="30"/>
      <c r="BJ86" s="30"/>
      <c r="BK86" s="30"/>
      <c r="BL86" s="30"/>
      <c r="BM86" s="30"/>
      <c r="BN86" s="46"/>
    </row>
    <row r="87" spans="1:66">
      <c r="A87" s="28">
        <v>79</v>
      </c>
      <c r="B87" s="29"/>
      <c r="C87" s="30"/>
      <c r="D87" s="30"/>
      <c r="E87" s="31"/>
      <c r="F87" s="32"/>
      <c r="G87" s="32"/>
      <c r="H87" s="30"/>
      <c r="I87" s="30"/>
      <c r="J87" s="30"/>
      <c r="K87" s="30"/>
      <c r="L87" s="30"/>
      <c r="M87" s="67"/>
      <c r="N87" s="32"/>
      <c r="O87" s="30"/>
      <c r="P87" s="30"/>
      <c r="Q87" s="30"/>
      <c r="R87" s="30"/>
      <c r="S87" s="30"/>
      <c r="T87" s="30"/>
      <c r="U87" s="30"/>
      <c r="V87" s="30"/>
      <c r="W87" s="30"/>
      <c r="X87" s="30"/>
      <c r="Y87" s="30"/>
      <c r="Z87" s="30"/>
      <c r="AA87" s="30"/>
      <c r="AB87" s="30"/>
      <c r="AC87" s="30"/>
      <c r="AD87" s="29"/>
      <c r="AE87" s="30"/>
      <c r="AF87" s="96"/>
      <c r="AG87" s="72"/>
      <c r="AH87" s="30"/>
      <c r="AI87" s="30"/>
      <c r="AJ87" s="30"/>
      <c r="AK87" s="30"/>
      <c r="AL87" s="30"/>
      <c r="AM87" s="67"/>
      <c r="AN87" s="67"/>
      <c r="AO87" s="67"/>
      <c r="AP87" s="46"/>
      <c r="AQ87" s="102"/>
      <c r="AR87" s="72"/>
      <c r="AS87" s="30"/>
      <c r="AT87" s="30"/>
      <c r="AU87" s="30"/>
      <c r="AV87" s="30"/>
      <c r="AW87" s="30"/>
      <c r="AX87" s="30"/>
      <c r="AY87" s="30"/>
      <c r="AZ87" s="30"/>
      <c r="BA87" s="96"/>
      <c r="BB87" s="72"/>
      <c r="BC87" s="30"/>
      <c r="BD87" s="30"/>
      <c r="BE87" s="30"/>
      <c r="BF87" s="30"/>
      <c r="BG87" s="30"/>
      <c r="BH87" s="30"/>
      <c r="BI87" s="30"/>
      <c r="BJ87" s="30"/>
      <c r="BK87" s="30"/>
      <c r="BL87" s="30"/>
      <c r="BM87" s="30"/>
      <c r="BN87" s="46"/>
    </row>
    <row r="88" spans="1:66">
      <c r="A88" s="28">
        <v>80</v>
      </c>
      <c r="B88" s="29"/>
      <c r="C88" s="30"/>
      <c r="D88" s="30"/>
      <c r="E88" s="31"/>
      <c r="F88" s="32"/>
      <c r="G88" s="32"/>
      <c r="H88" s="30"/>
      <c r="I88" s="30"/>
      <c r="J88" s="30"/>
      <c r="K88" s="30"/>
      <c r="L88" s="30"/>
      <c r="M88" s="67"/>
      <c r="N88" s="32"/>
      <c r="O88" s="30"/>
      <c r="P88" s="30"/>
      <c r="Q88" s="30"/>
      <c r="R88" s="30"/>
      <c r="S88" s="30"/>
      <c r="T88" s="30"/>
      <c r="U88" s="30"/>
      <c r="V88" s="30"/>
      <c r="W88" s="30"/>
      <c r="X88" s="30"/>
      <c r="Y88" s="30"/>
      <c r="Z88" s="30"/>
      <c r="AA88" s="30"/>
      <c r="AB88" s="30"/>
      <c r="AC88" s="30"/>
      <c r="AD88" s="29"/>
      <c r="AE88" s="30"/>
      <c r="AF88" s="96"/>
      <c r="AG88" s="72"/>
      <c r="AH88" s="30"/>
      <c r="AI88" s="30"/>
      <c r="AJ88" s="30"/>
      <c r="AK88" s="30"/>
      <c r="AL88" s="30"/>
      <c r="AM88" s="67"/>
      <c r="AN88" s="67"/>
      <c r="AO88" s="67"/>
      <c r="AP88" s="46"/>
      <c r="AQ88" s="102"/>
      <c r="AR88" s="72"/>
      <c r="AS88" s="30"/>
      <c r="AT88" s="30"/>
      <c r="AU88" s="30"/>
      <c r="AV88" s="30"/>
      <c r="AW88" s="30"/>
      <c r="AX88" s="30"/>
      <c r="AY88" s="30"/>
      <c r="AZ88" s="30"/>
      <c r="BA88" s="96"/>
      <c r="BB88" s="72"/>
      <c r="BC88" s="30"/>
      <c r="BD88" s="30"/>
      <c r="BE88" s="30"/>
      <c r="BF88" s="30"/>
      <c r="BG88" s="30"/>
      <c r="BH88" s="30"/>
      <c r="BI88" s="30"/>
      <c r="BJ88" s="30"/>
      <c r="BK88" s="30"/>
      <c r="BL88" s="30"/>
      <c r="BM88" s="30"/>
      <c r="BN88" s="46"/>
    </row>
    <row r="89" spans="1:66">
      <c r="A89" s="28">
        <v>81</v>
      </c>
      <c r="B89" s="29"/>
      <c r="C89" s="30"/>
      <c r="D89" s="30"/>
      <c r="E89" s="31"/>
      <c r="F89" s="32"/>
      <c r="G89" s="32"/>
      <c r="H89" s="30"/>
      <c r="I89" s="30"/>
      <c r="J89" s="30"/>
      <c r="K89" s="30"/>
      <c r="L89" s="30"/>
      <c r="M89" s="67"/>
      <c r="N89" s="32"/>
      <c r="O89" s="30"/>
      <c r="P89" s="30"/>
      <c r="Q89" s="30"/>
      <c r="R89" s="30"/>
      <c r="S89" s="30"/>
      <c r="T89" s="30"/>
      <c r="U89" s="30"/>
      <c r="V89" s="30"/>
      <c r="W89" s="30"/>
      <c r="X89" s="30"/>
      <c r="Y89" s="30"/>
      <c r="Z89" s="30"/>
      <c r="AA89" s="30"/>
      <c r="AB89" s="30"/>
      <c r="AC89" s="30"/>
      <c r="AD89" s="29"/>
      <c r="AE89" s="30"/>
      <c r="AF89" s="96"/>
      <c r="AG89" s="72"/>
      <c r="AH89" s="30"/>
      <c r="AI89" s="30"/>
      <c r="AJ89" s="30"/>
      <c r="AK89" s="30"/>
      <c r="AL89" s="30"/>
      <c r="AM89" s="67"/>
      <c r="AN89" s="67"/>
      <c r="AO89" s="67"/>
      <c r="AP89" s="46"/>
      <c r="AQ89" s="102"/>
      <c r="AR89" s="72"/>
      <c r="AS89" s="30"/>
      <c r="AT89" s="30"/>
      <c r="AU89" s="30"/>
      <c r="AV89" s="30"/>
      <c r="AW89" s="30"/>
      <c r="AX89" s="30"/>
      <c r="AY89" s="30"/>
      <c r="AZ89" s="30"/>
      <c r="BA89" s="96"/>
      <c r="BB89" s="72"/>
      <c r="BC89" s="30"/>
      <c r="BD89" s="30"/>
      <c r="BE89" s="30"/>
      <c r="BF89" s="30"/>
      <c r="BG89" s="30"/>
      <c r="BH89" s="30"/>
      <c r="BI89" s="30"/>
      <c r="BJ89" s="30"/>
      <c r="BK89" s="30"/>
      <c r="BL89" s="30"/>
      <c r="BM89" s="30"/>
      <c r="BN89" s="46"/>
    </row>
    <row r="90" spans="1:66">
      <c r="A90" s="28">
        <v>82</v>
      </c>
      <c r="B90" s="29"/>
      <c r="C90" s="30"/>
      <c r="D90" s="30"/>
      <c r="E90" s="31"/>
      <c r="F90" s="32"/>
      <c r="G90" s="32"/>
      <c r="H90" s="30"/>
      <c r="I90" s="30"/>
      <c r="J90" s="30"/>
      <c r="K90" s="30"/>
      <c r="L90" s="30"/>
      <c r="M90" s="67"/>
      <c r="N90" s="32"/>
      <c r="O90" s="30"/>
      <c r="P90" s="30"/>
      <c r="Q90" s="30"/>
      <c r="R90" s="30"/>
      <c r="S90" s="30"/>
      <c r="T90" s="30"/>
      <c r="U90" s="30"/>
      <c r="V90" s="30"/>
      <c r="W90" s="30"/>
      <c r="X90" s="30"/>
      <c r="Y90" s="30"/>
      <c r="Z90" s="30"/>
      <c r="AA90" s="30"/>
      <c r="AB90" s="30"/>
      <c r="AC90" s="30"/>
      <c r="AD90" s="29"/>
      <c r="AE90" s="30"/>
      <c r="AF90" s="96"/>
      <c r="AG90" s="72"/>
      <c r="AH90" s="30"/>
      <c r="AI90" s="30"/>
      <c r="AJ90" s="30"/>
      <c r="AK90" s="30"/>
      <c r="AL90" s="30"/>
      <c r="AM90" s="67"/>
      <c r="AN90" s="67"/>
      <c r="AO90" s="67"/>
      <c r="AP90" s="46"/>
      <c r="AQ90" s="102"/>
      <c r="AR90" s="72"/>
      <c r="AS90" s="30"/>
      <c r="AT90" s="30"/>
      <c r="AU90" s="30"/>
      <c r="AV90" s="30"/>
      <c r="AW90" s="30"/>
      <c r="AX90" s="30"/>
      <c r="AY90" s="30"/>
      <c r="AZ90" s="30"/>
      <c r="BA90" s="96"/>
      <c r="BB90" s="72"/>
      <c r="BC90" s="30"/>
      <c r="BD90" s="30"/>
      <c r="BE90" s="30"/>
      <c r="BF90" s="30"/>
      <c r="BG90" s="30"/>
      <c r="BH90" s="30"/>
      <c r="BI90" s="30"/>
      <c r="BJ90" s="30"/>
      <c r="BK90" s="30"/>
      <c r="BL90" s="30"/>
      <c r="BM90" s="30"/>
      <c r="BN90" s="46"/>
    </row>
    <row r="91" spans="1:66">
      <c r="A91" s="28">
        <v>83</v>
      </c>
      <c r="B91" s="29"/>
      <c r="C91" s="30"/>
      <c r="D91" s="30"/>
      <c r="E91" s="31"/>
      <c r="F91" s="32"/>
      <c r="G91" s="32"/>
      <c r="H91" s="30"/>
      <c r="I91" s="30"/>
      <c r="J91" s="30"/>
      <c r="K91" s="30"/>
      <c r="L91" s="30"/>
      <c r="M91" s="67"/>
      <c r="N91" s="32"/>
      <c r="O91" s="30"/>
      <c r="P91" s="30"/>
      <c r="Q91" s="30"/>
      <c r="R91" s="30"/>
      <c r="S91" s="30"/>
      <c r="T91" s="30"/>
      <c r="U91" s="30"/>
      <c r="V91" s="30"/>
      <c r="W91" s="30"/>
      <c r="X91" s="30"/>
      <c r="Y91" s="30"/>
      <c r="Z91" s="30"/>
      <c r="AA91" s="30"/>
      <c r="AB91" s="30"/>
      <c r="AC91" s="30"/>
      <c r="AD91" s="29"/>
      <c r="AE91" s="30"/>
      <c r="AF91" s="96"/>
      <c r="AG91" s="72"/>
      <c r="AH91" s="30"/>
      <c r="AI91" s="30"/>
      <c r="AJ91" s="30"/>
      <c r="AK91" s="30"/>
      <c r="AL91" s="30"/>
      <c r="AM91" s="67"/>
      <c r="AN91" s="67"/>
      <c r="AO91" s="67"/>
      <c r="AP91" s="46"/>
      <c r="AQ91" s="102"/>
      <c r="AR91" s="72"/>
      <c r="AS91" s="30"/>
      <c r="AT91" s="30"/>
      <c r="AU91" s="30"/>
      <c r="AV91" s="30"/>
      <c r="AW91" s="30"/>
      <c r="AX91" s="30"/>
      <c r="AY91" s="30"/>
      <c r="AZ91" s="30"/>
      <c r="BA91" s="96"/>
      <c r="BB91" s="72"/>
      <c r="BC91" s="30"/>
      <c r="BD91" s="30"/>
      <c r="BE91" s="30"/>
      <c r="BF91" s="30"/>
      <c r="BG91" s="30"/>
      <c r="BH91" s="30"/>
      <c r="BI91" s="30"/>
      <c r="BJ91" s="30"/>
      <c r="BK91" s="30"/>
      <c r="BL91" s="30"/>
      <c r="BM91" s="30"/>
      <c r="BN91" s="46"/>
    </row>
    <row r="92" spans="1:66">
      <c r="A92" s="28">
        <v>84</v>
      </c>
      <c r="B92" s="29"/>
      <c r="C92" s="30"/>
      <c r="D92" s="30"/>
      <c r="E92" s="31"/>
      <c r="F92" s="32"/>
      <c r="G92" s="32"/>
      <c r="H92" s="30"/>
      <c r="I92" s="30"/>
      <c r="J92" s="30"/>
      <c r="K92" s="30"/>
      <c r="L92" s="30"/>
      <c r="M92" s="67"/>
      <c r="N92" s="32"/>
      <c r="O92" s="30"/>
      <c r="P92" s="30"/>
      <c r="Q92" s="30"/>
      <c r="R92" s="30"/>
      <c r="S92" s="30"/>
      <c r="T92" s="30"/>
      <c r="U92" s="30"/>
      <c r="V92" s="30"/>
      <c r="W92" s="30"/>
      <c r="X92" s="30"/>
      <c r="Y92" s="30"/>
      <c r="Z92" s="30"/>
      <c r="AA92" s="30"/>
      <c r="AB92" s="30"/>
      <c r="AC92" s="30"/>
      <c r="AD92" s="29"/>
      <c r="AE92" s="30"/>
      <c r="AF92" s="96"/>
      <c r="AG92" s="72"/>
      <c r="AH92" s="30"/>
      <c r="AI92" s="30"/>
      <c r="AJ92" s="30"/>
      <c r="AK92" s="30"/>
      <c r="AL92" s="30"/>
      <c r="AM92" s="67"/>
      <c r="AN92" s="67"/>
      <c r="AO92" s="67"/>
      <c r="AP92" s="46"/>
      <c r="AQ92" s="102"/>
      <c r="AR92" s="72"/>
      <c r="AS92" s="30"/>
      <c r="AT92" s="30"/>
      <c r="AU92" s="30"/>
      <c r="AV92" s="30"/>
      <c r="AW92" s="30"/>
      <c r="AX92" s="30"/>
      <c r="AY92" s="30"/>
      <c r="AZ92" s="30"/>
      <c r="BA92" s="96"/>
      <c r="BB92" s="72"/>
      <c r="BC92" s="30"/>
      <c r="BD92" s="30"/>
      <c r="BE92" s="30"/>
      <c r="BF92" s="30"/>
      <c r="BG92" s="30"/>
      <c r="BH92" s="30"/>
      <c r="BI92" s="30"/>
      <c r="BJ92" s="30"/>
      <c r="BK92" s="30"/>
      <c r="BL92" s="30"/>
      <c r="BM92" s="30"/>
      <c r="BN92" s="46"/>
    </row>
    <row r="93" spans="1:66">
      <c r="A93" s="28">
        <v>85</v>
      </c>
      <c r="B93" s="29"/>
      <c r="C93" s="30"/>
      <c r="D93" s="30"/>
      <c r="E93" s="31"/>
      <c r="F93" s="32"/>
      <c r="G93" s="32"/>
      <c r="H93" s="30"/>
      <c r="I93" s="30"/>
      <c r="J93" s="30"/>
      <c r="K93" s="30"/>
      <c r="L93" s="30"/>
      <c r="M93" s="67"/>
      <c r="N93" s="32"/>
      <c r="O93" s="30"/>
      <c r="P93" s="30"/>
      <c r="Q93" s="30"/>
      <c r="R93" s="30"/>
      <c r="S93" s="30"/>
      <c r="T93" s="30"/>
      <c r="U93" s="30"/>
      <c r="V93" s="30"/>
      <c r="W93" s="30"/>
      <c r="X93" s="30"/>
      <c r="Y93" s="30"/>
      <c r="Z93" s="30"/>
      <c r="AA93" s="30"/>
      <c r="AB93" s="30"/>
      <c r="AC93" s="30"/>
      <c r="AD93" s="29"/>
      <c r="AE93" s="30"/>
      <c r="AF93" s="96"/>
      <c r="AG93" s="72"/>
      <c r="AH93" s="30"/>
      <c r="AI93" s="30"/>
      <c r="AJ93" s="30"/>
      <c r="AK93" s="30"/>
      <c r="AL93" s="30"/>
      <c r="AM93" s="67"/>
      <c r="AN93" s="67"/>
      <c r="AO93" s="67"/>
      <c r="AP93" s="46"/>
      <c r="AQ93" s="102"/>
      <c r="AR93" s="72"/>
      <c r="AS93" s="30"/>
      <c r="AT93" s="30"/>
      <c r="AU93" s="30"/>
      <c r="AV93" s="30"/>
      <c r="AW93" s="30"/>
      <c r="AX93" s="30"/>
      <c r="AY93" s="30"/>
      <c r="AZ93" s="30"/>
      <c r="BA93" s="96"/>
      <c r="BB93" s="72"/>
      <c r="BC93" s="30"/>
      <c r="BD93" s="30"/>
      <c r="BE93" s="30"/>
      <c r="BF93" s="30"/>
      <c r="BG93" s="30"/>
      <c r="BH93" s="30"/>
      <c r="BI93" s="30"/>
      <c r="BJ93" s="30"/>
      <c r="BK93" s="30"/>
      <c r="BL93" s="30"/>
      <c r="BM93" s="30"/>
      <c r="BN93" s="46"/>
    </row>
    <row r="94" spans="1:66">
      <c r="A94" s="28">
        <v>86</v>
      </c>
      <c r="B94" s="29"/>
      <c r="C94" s="30"/>
      <c r="D94" s="30"/>
      <c r="E94" s="31"/>
      <c r="F94" s="32"/>
      <c r="G94" s="32"/>
      <c r="H94" s="30"/>
      <c r="I94" s="30"/>
      <c r="J94" s="30"/>
      <c r="K94" s="30"/>
      <c r="L94" s="30"/>
      <c r="M94" s="67"/>
      <c r="N94" s="32"/>
      <c r="O94" s="30"/>
      <c r="P94" s="30"/>
      <c r="Q94" s="30"/>
      <c r="R94" s="30"/>
      <c r="S94" s="30"/>
      <c r="T94" s="30"/>
      <c r="U94" s="30"/>
      <c r="V94" s="30"/>
      <c r="W94" s="30"/>
      <c r="X94" s="30"/>
      <c r="Y94" s="30"/>
      <c r="Z94" s="30"/>
      <c r="AA94" s="30"/>
      <c r="AB94" s="30"/>
      <c r="AC94" s="30"/>
      <c r="AD94" s="29"/>
      <c r="AE94" s="30"/>
      <c r="AF94" s="96"/>
      <c r="AG94" s="72"/>
      <c r="AH94" s="30"/>
      <c r="AI94" s="30"/>
      <c r="AJ94" s="30"/>
      <c r="AK94" s="30"/>
      <c r="AL94" s="30"/>
      <c r="AM94" s="67"/>
      <c r="AN94" s="67"/>
      <c r="AO94" s="67"/>
      <c r="AP94" s="46"/>
      <c r="AQ94" s="102"/>
      <c r="AR94" s="72"/>
      <c r="AS94" s="30"/>
      <c r="AT94" s="30"/>
      <c r="AU94" s="30"/>
      <c r="AV94" s="30"/>
      <c r="AW94" s="30"/>
      <c r="AX94" s="30"/>
      <c r="AY94" s="30"/>
      <c r="AZ94" s="30"/>
      <c r="BA94" s="96"/>
      <c r="BB94" s="72"/>
      <c r="BC94" s="30"/>
      <c r="BD94" s="30"/>
      <c r="BE94" s="30"/>
      <c r="BF94" s="30"/>
      <c r="BG94" s="30"/>
      <c r="BH94" s="30"/>
      <c r="BI94" s="30"/>
      <c r="BJ94" s="30"/>
      <c r="BK94" s="30"/>
      <c r="BL94" s="30"/>
      <c r="BM94" s="30"/>
      <c r="BN94" s="46"/>
    </row>
    <row r="95" spans="1:66">
      <c r="A95" s="28">
        <v>87</v>
      </c>
      <c r="B95" s="29"/>
      <c r="C95" s="30"/>
      <c r="D95" s="30"/>
      <c r="E95" s="31"/>
      <c r="F95" s="32"/>
      <c r="G95" s="32"/>
      <c r="H95" s="30"/>
      <c r="I95" s="30"/>
      <c r="J95" s="30"/>
      <c r="K95" s="30"/>
      <c r="L95" s="30"/>
      <c r="M95" s="67"/>
      <c r="N95" s="32"/>
      <c r="O95" s="30"/>
      <c r="P95" s="30"/>
      <c r="Q95" s="30"/>
      <c r="R95" s="30"/>
      <c r="S95" s="30"/>
      <c r="T95" s="30"/>
      <c r="U95" s="30"/>
      <c r="V95" s="30"/>
      <c r="W95" s="30"/>
      <c r="X95" s="30"/>
      <c r="Y95" s="30"/>
      <c r="Z95" s="30"/>
      <c r="AA95" s="30"/>
      <c r="AB95" s="30"/>
      <c r="AC95" s="30"/>
      <c r="AD95" s="29"/>
      <c r="AE95" s="30"/>
      <c r="AF95" s="96"/>
      <c r="AG95" s="72"/>
      <c r="AH95" s="30"/>
      <c r="AI95" s="30"/>
      <c r="AJ95" s="30"/>
      <c r="AK95" s="30"/>
      <c r="AL95" s="30"/>
      <c r="AM95" s="67"/>
      <c r="AN95" s="67"/>
      <c r="AO95" s="67"/>
      <c r="AP95" s="46"/>
      <c r="AQ95" s="102"/>
      <c r="AR95" s="72"/>
      <c r="AS95" s="30"/>
      <c r="AT95" s="30"/>
      <c r="AU95" s="30"/>
      <c r="AV95" s="30"/>
      <c r="AW95" s="30"/>
      <c r="AX95" s="30"/>
      <c r="AY95" s="30"/>
      <c r="AZ95" s="30"/>
      <c r="BA95" s="96"/>
      <c r="BB95" s="72"/>
      <c r="BC95" s="30"/>
      <c r="BD95" s="30"/>
      <c r="BE95" s="30"/>
      <c r="BF95" s="30"/>
      <c r="BG95" s="30"/>
      <c r="BH95" s="30"/>
      <c r="BI95" s="30"/>
      <c r="BJ95" s="30"/>
      <c r="BK95" s="30"/>
      <c r="BL95" s="30"/>
      <c r="BM95" s="30"/>
      <c r="BN95" s="46"/>
    </row>
    <row r="96" spans="1:66">
      <c r="A96" s="28">
        <v>88</v>
      </c>
      <c r="B96" s="29"/>
      <c r="C96" s="30"/>
      <c r="D96" s="30"/>
      <c r="E96" s="31"/>
      <c r="F96" s="32"/>
      <c r="G96" s="32"/>
      <c r="H96" s="30"/>
      <c r="I96" s="30"/>
      <c r="J96" s="30"/>
      <c r="K96" s="30"/>
      <c r="L96" s="30"/>
      <c r="M96" s="67"/>
      <c r="N96" s="32"/>
      <c r="O96" s="30"/>
      <c r="P96" s="30"/>
      <c r="Q96" s="30"/>
      <c r="R96" s="30"/>
      <c r="S96" s="30"/>
      <c r="T96" s="30"/>
      <c r="U96" s="30"/>
      <c r="V96" s="30"/>
      <c r="W96" s="30"/>
      <c r="X96" s="30"/>
      <c r="Y96" s="30"/>
      <c r="Z96" s="30"/>
      <c r="AA96" s="30"/>
      <c r="AB96" s="30"/>
      <c r="AC96" s="30"/>
      <c r="AD96" s="29"/>
      <c r="AE96" s="30"/>
      <c r="AF96" s="96"/>
      <c r="AG96" s="72"/>
      <c r="AH96" s="30"/>
      <c r="AI96" s="30"/>
      <c r="AJ96" s="30"/>
      <c r="AK96" s="30"/>
      <c r="AL96" s="30"/>
      <c r="AM96" s="67"/>
      <c r="AN96" s="67"/>
      <c r="AO96" s="67"/>
      <c r="AP96" s="46"/>
      <c r="AQ96" s="102"/>
      <c r="AR96" s="72"/>
      <c r="AS96" s="30"/>
      <c r="AT96" s="30"/>
      <c r="AU96" s="30"/>
      <c r="AV96" s="30"/>
      <c r="AW96" s="30"/>
      <c r="AX96" s="30"/>
      <c r="AY96" s="30"/>
      <c r="AZ96" s="30"/>
      <c r="BA96" s="96"/>
      <c r="BB96" s="72"/>
      <c r="BC96" s="30"/>
      <c r="BD96" s="30"/>
      <c r="BE96" s="30"/>
      <c r="BF96" s="30"/>
      <c r="BG96" s="30"/>
      <c r="BH96" s="30"/>
      <c r="BI96" s="30"/>
      <c r="BJ96" s="30"/>
      <c r="BK96" s="30"/>
      <c r="BL96" s="30"/>
      <c r="BM96" s="30"/>
      <c r="BN96" s="46"/>
    </row>
    <row r="97" spans="1:71">
      <c r="A97" s="28">
        <v>89</v>
      </c>
      <c r="B97" s="29"/>
      <c r="C97" s="30"/>
      <c r="D97" s="30"/>
      <c r="E97" s="31"/>
      <c r="F97" s="32"/>
      <c r="G97" s="32"/>
      <c r="H97" s="30"/>
      <c r="I97" s="30"/>
      <c r="J97" s="30"/>
      <c r="K97" s="30"/>
      <c r="L97" s="30"/>
      <c r="M97" s="67"/>
      <c r="N97" s="32"/>
      <c r="O97" s="30"/>
      <c r="P97" s="30"/>
      <c r="Q97" s="30"/>
      <c r="R97" s="30"/>
      <c r="S97" s="30"/>
      <c r="T97" s="30"/>
      <c r="U97" s="30"/>
      <c r="V97" s="30"/>
      <c r="W97" s="30"/>
      <c r="X97" s="30"/>
      <c r="Y97" s="30"/>
      <c r="Z97" s="30"/>
      <c r="AA97" s="30"/>
      <c r="AB97" s="30"/>
      <c r="AC97" s="30"/>
      <c r="AD97" s="29"/>
      <c r="AE97" s="30"/>
      <c r="AF97" s="96"/>
      <c r="AG97" s="72"/>
      <c r="AH97" s="30"/>
      <c r="AI97" s="30"/>
      <c r="AJ97" s="30"/>
      <c r="AK97" s="30"/>
      <c r="AL97" s="30"/>
      <c r="AM97" s="67"/>
      <c r="AN97" s="67"/>
      <c r="AO97" s="67"/>
      <c r="AP97" s="46"/>
      <c r="AQ97" s="102"/>
      <c r="AR97" s="72"/>
      <c r="AS97" s="30"/>
      <c r="AT97" s="30"/>
      <c r="AU97" s="30"/>
      <c r="AV97" s="30"/>
      <c r="AW97" s="30"/>
      <c r="AX97" s="30"/>
      <c r="AY97" s="30"/>
      <c r="AZ97" s="30"/>
      <c r="BA97" s="96"/>
      <c r="BB97" s="72"/>
      <c r="BC97" s="30"/>
      <c r="BD97" s="30"/>
      <c r="BE97" s="30"/>
      <c r="BF97" s="30"/>
      <c r="BG97" s="30"/>
      <c r="BH97" s="30"/>
      <c r="BI97" s="30"/>
      <c r="BJ97" s="30"/>
      <c r="BK97" s="30"/>
      <c r="BL97" s="30"/>
      <c r="BM97" s="30"/>
      <c r="BN97" s="46"/>
    </row>
    <row r="98" spans="1:71">
      <c r="A98" s="28">
        <v>90</v>
      </c>
      <c r="B98" s="29"/>
      <c r="C98" s="30"/>
      <c r="D98" s="30"/>
      <c r="E98" s="31"/>
      <c r="F98" s="32"/>
      <c r="G98" s="32"/>
      <c r="H98" s="30"/>
      <c r="I98" s="30"/>
      <c r="J98" s="30"/>
      <c r="K98" s="30"/>
      <c r="L98" s="30"/>
      <c r="M98" s="67"/>
      <c r="N98" s="32"/>
      <c r="O98" s="30"/>
      <c r="P98" s="30"/>
      <c r="Q98" s="30"/>
      <c r="R98" s="30"/>
      <c r="S98" s="30"/>
      <c r="T98" s="30"/>
      <c r="U98" s="30"/>
      <c r="V98" s="30"/>
      <c r="W98" s="30"/>
      <c r="X98" s="30"/>
      <c r="Y98" s="30"/>
      <c r="Z98" s="30"/>
      <c r="AA98" s="30"/>
      <c r="AB98" s="30"/>
      <c r="AC98" s="30"/>
      <c r="AD98" s="29"/>
      <c r="AE98" s="30"/>
      <c r="AF98" s="96"/>
      <c r="AG98" s="72"/>
      <c r="AH98" s="30"/>
      <c r="AI98" s="30"/>
      <c r="AJ98" s="30"/>
      <c r="AK98" s="30"/>
      <c r="AL98" s="30"/>
      <c r="AM98" s="67"/>
      <c r="AN98" s="67"/>
      <c r="AO98" s="67"/>
      <c r="AP98" s="46"/>
      <c r="AQ98" s="102"/>
      <c r="AR98" s="72"/>
      <c r="AS98" s="30"/>
      <c r="AT98" s="30"/>
      <c r="AU98" s="30"/>
      <c r="AV98" s="30"/>
      <c r="AW98" s="30"/>
      <c r="AX98" s="30"/>
      <c r="AY98" s="30"/>
      <c r="AZ98" s="30"/>
      <c r="BA98" s="96"/>
      <c r="BB98" s="72"/>
      <c r="BC98" s="30"/>
      <c r="BD98" s="30"/>
      <c r="BE98" s="30"/>
      <c r="BF98" s="30"/>
      <c r="BG98" s="30"/>
      <c r="BH98" s="30"/>
      <c r="BI98" s="30"/>
      <c r="BJ98" s="30"/>
      <c r="BK98" s="30"/>
      <c r="BL98" s="30"/>
      <c r="BM98" s="30"/>
      <c r="BN98" s="46"/>
    </row>
    <row r="99" spans="1:71">
      <c r="A99" s="28">
        <v>91</v>
      </c>
      <c r="B99" s="29"/>
      <c r="C99" s="30"/>
      <c r="D99" s="30"/>
      <c r="E99" s="31"/>
      <c r="F99" s="32"/>
      <c r="G99" s="32"/>
      <c r="H99" s="30"/>
      <c r="I99" s="30"/>
      <c r="J99" s="30"/>
      <c r="K99" s="30"/>
      <c r="L99" s="30"/>
      <c r="M99" s="67"/>
      <c r="N99" s="32"/>
      <c r="O99" s="30"/>
      <c r="P99" s="30"/>
      <c r="Q99" s="30"/>
      <c r="R99" s="30"/>
      <c r="S99" s="30"/>
      <c r="T99" s="30"/>
      <c r="U99" s="30"/>
      <c r="V99" s="30"/>
      <c r="W99" s="30"/>
      <c r="X99" s="30"/>
      <c r="Y99" s="30"/>
      <c r="Z99" s="30"/>
      <c r="AA99" s="30"/>
      <c r="AB99" s="30"/>
      <c r="AC99" s="30"/>
      <c r="AD99" s="29"/>
      <c r="AE99" s="30"/>
      <c r="AF99" s="96"/>
      <c r="AG99" s="72"/>
      <c r="AH99" s="30"/>
      <c r="AI99" s="30"/>
      <c r="AJ99" s="30"/>
      <c r="AK99" s="30"/>
      <c r="AL99" s="30"/>
      <c r="AM99" s="67"/>
      <c r="AN99" s="67"/>
      <c r="AO99" s="67"/>
      <c r="AP99" s="46"/>
      <c r="AQ99" s="102"/>
      <c r="AR99" s="72"/>
      <c r="AS99" s="30"/>
      <c r="AT99" s="30"/>
      <c r="AU99" s="30"/>
      <c r="AV99" s="30"/>
      <c r="AW99" s="30"/>
      <c r="AX99" s="30"/>
      <c r="AY99" s="30"/>
      <c r="AZ99" s="30"/>
      <c r="BA99" s="96"/>
      <c r="BB99" s="72"/>
      <c r="BC99" s="30"/>
      <c r="BD99" s="30"/>
      <c r="BE99" s="30"/>
      <c r="BF99" s="30"/>
      <c r="BG99" s="30"/>
      <c r="BH99" s="30"/>
      <c r="BI99" s="30"/>
      <c r="BJ99" s="30"/>
      <c r="BK99" s="30"/>
      <c r="BL99" s="30"/>
      <c r="BM99" s="30"/>
      <c r="BN99" s="46"/>
      <c r="BS99"/>
    </row>
    <row r="100" spans="1:71">
      <c r="A100" s="28">
        <v>92</v>
      </c>
      <c r="B100" s="29"/>
      <c r="C100" s="30"/>
      <c r="D100" s="30"/>
      <c r="E100" s="31"/>
      <c r="F100" s="32"/>
      <c r="G100" s="32"/>
      <c r="H100" s="30"/>
      <c r="I100" s="30"/>
      <c r="J100" s="30"/>
      <c r="K100" s="30"/>
      <c r="L100" s="30"/>
      <c r="M100" s="67"/>
      <c r="N100" s="32"/>
      <c r="O100" s="30"/>
      <c r="P100" s="30"/>
      <c r="Q100" s="30"/>
      <c r="R100" s="30"/>
      <c r="S100" s="30"/>
      <c r="T100" s="30"/>
      <c r="U100" s="30"/>
      <c r="V100" s="30"/>
      <c r="W100" s="30"/>
      <c r="X100" s="30"/>
      <c r="Y100" s="30"/>
      <c r="Z100" s="30"/>
      <c r="AA100" s="30"/>
      <c r="AB100" s="30"/>
      <c r="AC100" s="30"/>
      <c r="AD100" s="29"/>
      <c r="AE100" s="30"/>
      <c r="AF100" s="96"/>
      <c r="AG100" s="72"/>
      <c r="AH100" s="30"/>
      <c r="AI100" s="30"/>
      <c r="AJ100" s="30"/>
      <c r="AK100" s="30"/>
      <c r="AL100" s="30"/>
      <c r="AM100" s="67"/>
      <c r="AN100" s="67"/>
      <c r="AO100" s="67"/>
      <c r="AP100" s="46"/>
      <c r="AQ100" s="102"/>
      <c r="AR100" s="72"/>
      <c r="AS100" s="30"/>
      <c r="AT100" s="30"/>
      <c r="AU100" s="30"/>
      <c r="AV100" s="30"/>
      <c r="AW100" s="30"/>
      <c r="AX100" s="30"/>
      <c r="AY100" s="30"/>
      <c r="AZ100" s="30"/>
      <c r="BA100" s="96"/>
      <c r="BB100" s="72"/>
      <c r="BC100" s="30"/>
      <c r="BD100" s="30"/>
      <c r="BE100" s="30"/>
      <c r="BF100" s="30"/>
      <c r="BG100" s="30"/>
      <c r="BH100" s="30"/>
      <c r="BI100" s="30"/>
      <c r="BJ100" s="30"/>
      <c r="BK100" s="30"/>
      <c r="BL100" s="30"/>
      <c r="BM100" s="30"/>
      <c r="BN100" s="46"/>
    </row>
    <row r="101" spans="1:71">
      <c r="A101" s="28">
        <v>93</v>
      </c>
      <c r="B101" s="29"/>
      <c r="C101" s="30"/>
      <c r="D101" s="30"/>
      <c r="E101" s="31"/>
      <c r="F101" s="32"/>
      <c r="G101" s="32"/>
      <c r="H101" s="30"/>
      <c r="I101" s="30"/>
      <c r="J101" s="30"/>
      <c r="K101" s="30"/>
      <c r="L101" s="30"/>
      <c r="M101" s="67"/>
      <c r="N101" s="32"/>
      <c r="O101" s="30"/>
      <c r="P101" s="30"/>
      <c r="Q101" s="30"/>
      <c r="R101" s="30"/>
      <c r="S101" s="30"/>
      <c r="T101" s="30"/>
      <c r="U101" s="30"/>
      <c r="V101" s="30"/>
      <c r="W101" s="30"/>
      <c r="X101" s="30"/>
      <c r="Y101" s="30"/>
      <c r="Z101" s="30"/>
      <c r="AA101" s="30"/>
      <c r="AB101" s="30"/>
      <c r="AC101" s="30"/>
      <c r="AD101" s="29"/>
      <c r="AE101" s="30"/>
      <c r="AF101" s="96"/>
      <c r="AG101" s="72"/>
      <c r="AH101" s="30"/>
      <c r="AI101" s="30"/>
      <c r="AJ101" s="30"/>
      <c r="AK101" s="30"/>
      <c r="AL101" s="30"/>
      <c r="AM101" s="67"/>
      <c r="AN101" s="67"/>
      <c r="AO101" s="67"/>
      <c r="AP101" s="46"/>
      <c r="AQ101" s="102"/>
      <c r="AR101" s="72"/>
      <c r="AS101" s="30"/>
      <c r="AT101" s="30"/>
      <c r="AU101" s="30"/>
      <c r="AV101" s="30"/>
      <c r="AW101" s="30"/>
      <c r="AX101" s="30"/>
      <c r="AY101" s="30"/>
      <c r="AZ101" s="30"/>
      <c r="BA101" s="96"/>
      <c r="BB101" s="72"/>
      <c r="BC101" s="30"/>
      <c r="BD101" s="30"/>
      <c r="BE101" s="30"/>
      <c r="BF101" s="30"/>
      <c r="BG101" s="30"/>
      <c r="BH101" s="30"/>
      <c r="BI101" s="30"/>
      <c r="BJ101" s="30"/>
      <c r="BK101" s="30"/>
      <c r="BL101" s="30"/>
      <c r="BM101" s="30"/>
      <c r="BN101" s="46"/>
    </row>
    <row r="102" spans="1:71">
      <c r="A102" s="28">
        <v>94</v>
      </c>
      <c r="B102" s="29"/>
      <c r="C102" s="30"/>
      <c r="D102" s="30"/>
      <c r="E102" s="31"/>
      <c r="F102" s="32"/>
      <c r="G102" s="32"/>
      <c r="H102" s="30"/>
      <c r="I102" s="30"/>
      <c r="J102" s="30"/>
      <c r="K102" s="30"/>
      <c r="L102" s="30"/>
      <c r="M102" s="67"/>
      <c r="N102" s="32"/>
      <c r="O102" s="30"/>
      <c r="P102" s="30"/>
      <c r="Q102" s="30"/>
      <c r="R102" s="30"/>
      <c r="S102" s="30"/>
      <c r="T102" s="30"/>
      <c r="U102" s="30"/>
      <c r="V102" s="30"/>
      <c r="W102" s="30"/>
      <c r="X102" s="30"/>
      <c r="Y102" s="30"/>
      <c r="Z102" s="30"/>
      <c r="AA102" s="30"/>
      <c r="AB102" s="30"/>
      <c r="AC102" s="30"/>
      <c r="AD102" s="29"/>
      <c r="AE102" s="30"/>
      <c r="AF102" s="96"/>
      <c r="AG102" s="72"/>
      <c r="AH102" s="30"/>
      <c r="AI102" s="30"/>
      <c r="AJ102" s="30"/>
      <c r="AK102" s="30"/>
      <c r="AL102" s="30"/>
      <c r="AM102" s="67"/>
      <c r="AN102" s="67"/>
      <c r="AO102" s="67"/>
      <c r="AP102" s="46"/>
      <c r="AQ102" s="102"/>
      <c r="AR102" s="72"/>
      <c r="AS102" s="30"/>
      <c r="AT102" s="30"/>
      <c r="AU102" s="30"/>
      <c r="AV102" s="30"/>
      <c r="AW102" s="30"/>
      <c r="AX102" s="30"/>
      <c r="AY102" s="30"/>
      <c r="AZ102" s="30"/>
      <c r="BA102" s="96"/>
      <c r="BB102" s="72"/>
      <c r="BC102" s="30"/>
      <c r="BD102" s="30"/>
      <c r="BE102" s="30"/>
      <c r="BF102" s="30"/>
      <c r="BG102" s="30"/>
      <c r="BH102" s="30"/>
      <c r="BI102" s="30"/>
      <c r="BJ102" s="30"/>
      <c r="BK102" s="30"/>
      <c r="BL102" s="30"/>
      <c r="BM102" s="30"/>
      <c r="BN102" s="46"/>
    </row>
    <row r="103" spans="1:71">
      <c r="A103" s="28">
        <v>95</v>
      </c>
      <c r="B103" s="29"/>
      <c r="C103" s="30"/>
      <c r="D103" s="30"/>
      <c r="E103" s="31"/>
      <c r="F103" s="32"/>
      <c r="G103" s="32"/>
      <c r="H103" s="30"/>
      <c r="I103" s="30"/>
      <c r="J103" s="30"/>
      <c r="K103" s="30"/>
      <c r="L103" s="30"/>
      <c r="M103" s="67"/>
      <c r="N103" s="32"/>
      <c r="O103" s="30"/>
      <c r="P103" s="30"/>
      <c r="Q103" s="30"/>
      <c r="R103" s="30"/>
      <c r="S103" s="30"/>
      <c r="T103" s="30"/>
      <c r="U103" s="30"/>
      <c r="V103" s="30"/>
      <c r="W103" s="30"/>
      <c r="X103" s="30"/>
      <c r="Y103" s="30"/>
      <c r="Z103" s="30"/>
      <c r="AA103" s="30"/>
      <c r="AB103" s="30"/>
      <c r="AC103" s="30"/>
      <c r="AD103" s="29"/>
      <c r="AE103" s="30"/>
      <c r="AF103" s="96"/>
      <c r="AG103" s="72"/>
      <c r="AH103" s="30"/>
      <c r="AI103" s="30"/>
      <c r="AJ103" s="30"/>
      <c r="AK103" s="30"/>
      <c r="AL103" s="30"/>
      <c r="AM103" s="67"/>
      <c r="AN103" s="67"/>
      <c r="AO103" s="67"/>
      <c r="AP103" s="46"/>
      <c r="AQ103" s="102"/>
      <c r="AR103" s="72"/>
      <c r="AS103" s="30"/>
      <c r="AT103" s="30"/>
      <c r="AU103" s="30"/>
      <c r="AV103" s="30"/>
      <c r="AW103" s="30"/>
      <c r="AX103" s="30"/>
      <c r="AY103" s="30"/>
      <c r="AZ103" s="30"/>
      <c r="BA103" s="96"/>
      <c r="BB103" s="72"/>
      <c r="BC103" s="30"/>
      <c r="BD103" s="30"/>
      <c r="BE103" s="30"/>
      <c r="BF103" s="30"/>
      <c r="BG103" s="30"/>
      <c r="BH103" s="30"/>
      <c r="BI103" s="30"/>
      <c r="BJ103" s="30"/>
      <c r="BK103" s="30"/>
      <c r="BL103" s="30"/>
      <c r="BM103" s="30"/>
      <c r="BN103" s="46"/>
    </row>
    <row r="104" spans="1:71">
      <c r="A104" s="28">
        <v>96</v>
      </c>
      <c r="B104" s="29"/>
      <c r="C104" s="30"/>
      <c r="D104" s="30"/>
      <c r="E104" s="31"/>
      <c r="F104" s="32"/>
      <c r="G104" s="32"/>
      <c r="H104" s="30"/>
      <c r="I104" s="30"/>
      <c r="J104" s="30"/>
      <c r="K104" s="30"/>
      <c r="L104" s="30"/>
      <c r="M104" s="67"/>
      <c r="N104" s="32"/>
      <c r="O104" s="30"/>
      <c r="P104" s="30"/>
      <c r="Q104" s="30"/>
      <c r="R104" s="30"/>
      <c r="S104" s="30"/>
      <c r="T104" s="30"/>
      <c r="U104" s="30"/>
      <c r="V104" s="30"/>
      <c r="W104" s="30"/>
      <c r="X104" s="30"/>
      <c r="Y104" s="30"/>
      <c r="Z104" s="30"/>
      <c r="AA104" s="30"/>
      <c r="AB104" s="30"/>
      <c r="AC104" s="30"/>
      <c r="AD104" s="29"/>
      <c r="AE104" s="30"/>
      <c r="AF104" s="96"/>
      <c r="AG104" s="72"/>
      <c r="AH104" s="30"/>
      <c r="AI104" s="30"/>
      <c r="AJ104" s="30"/>
      <c r="AK104" s="30"/>
      <c r="AL104" s="30"/>
      <c r="AM104" s="67"/>
      <c r="AN104" s="67"/>
      <c r="AO104" s="67"/>
      <c r="AP104" s="46"/>
      <c r="AQ104" s="102"/>
      <c r="AR104" s="72"/>
      <c r="AS104" s="30"/>
      <c r="AT104" s="30"/>
      <c r="AU104" s="30"/>
      <c r="AV104" s="30"/>
      <c r="AW104" s="30"/>
      <c r="AX104" s="30"/>
      <c r="AY104" s="30"/>
      <c r="AZ104" s="30"/>
      <c r="BA104" s="96"/>
      <c r="BB104" s="72"/>
      <c r="BC104" s="30"/>
      <c r="BD104" s="30"/>
      <c r="BE104" s="30"/>
      <c r="BF104" s="30"/>
      <c r="BG104" s="30"/>
      <c r="BH104" s="30"/>
      <c r="BI104" s="30"/>
      <c r="BJ104" s="30"/>
      <c r="BK104" s="30"/>
      <c r="BL104" s="30"/>
      <c r="BM104" s="30"/>
      <c r="BN104" s="46"/>
    </row>
    <row r="105" spans="1:71">
      <c r="A105" s="28">
        <v>97</v>
      </c>
      <c r="B105" s="29"/>
      <c r="C105" s="30"/>
      <c r="D105" s="30"/>
      <c r="E105" s="31"/>
      <c r="F105" s="32"/>
      <c r="G105" s="32"/>
      <c r="H105" s="30"/>
      <c r="I105" s="30"/>
      <c r="J105" s="30"/>
      <c r="K105" s="30"/>
      <c r="L105" s="30"/>
      <c r="M105" s="67"/>
      <c r="N105" s="32"/>
      <c r="O105" s="30"/>
      <c r="P105" s="30"/>
      <c r="Q105" s="30"/>
      <c r="R105" s="30"/>
      <c r="S105" s="30"/>
      <c r="T105" s="30"/>
      <c r="U105" s="30"/>
      <c r="V105" s="30"/>
      <c r="W105" s="30"/>
      <c r="X105" s="30"/>
      <c r="Y105" s="30"/>
      <c r="Z105" s="30"/>
      <c r="AA105" s="30"/>
      <c r="AB105" s="30"/>
      <c r="AC105" s="30"/>
      <c r="AD105" s="29"/>
      <c r="AE105" s="30"/>
      <c r="AF105" s="96"/>
      <c r="AG105" s="72"/>
      <c r="AH105" s="30"/>
      <c r="AI105" s="30"/>
      <c r="AJ105" s="30"/>
      <c r="AK105" s="30"/>
      <c r="AL105" s="30"/>
      <c r="AM105" s="67"/>
      <c r="AN105" s="67"/>
      <c r="AO105" s="67"/>
      <c r="AP105" s="46"/>
      <c r="AQ105" s="102"/>
      <c r="AR105" s="72"/>
      <c r="AS105" s="30"/>
      <c r="AT105" s="30"/>
      <c r="AU105" s="30"/>
      <c r="AV105" s="30"/>
      <c r="AW105" s="30"/>
      <c r="AX105" s="30"/>
      <c r="AY105" s="30"/>
      <c r="AZ105" s="30"/>
      <c r="BA105" s="96"/>
      <c r="BB105" s="72"/>
      <c r="BC105" s="30"/>
      <c r="BD105" s="30"/>
      <c r="BE105" s="30"/>
      <c r="BF105" s="30"/>
      <c r="BG105" s="30"/>
      <c r="BH105" s="30"/>
      <c r="BI105" s="30"/>
      <c r="BJ105" s="30"/>
      <c r="BK105" s="30"/>
      <c r="BL105" s="30"/>
      <c r="BM105" s="30"/>
      <c r="BN105" s="46"/>
    </row>
    <row r="106" spans="1:71">
      <c r="A106" s="28">
        <v>98</v>
      </c>
      <c r="B106" s="29"/>
      <c r="C106" s="30"/>
      <c r="D106" s="30"/>
      <c r="E106" s="31"/>
      <c r="F106" s="32"/>
      <c r="G106" s="32"/>
      <c r="H106" s="30"/>
      <c r="I106" s="30"/>
      <c r="J106" s="30"/>
      <c r="K106" s="30"/>
      <c r="L106" s="30"/>
      <c r="M106" s="67"/>
      <c r="N106" s="32"/>
      <c r="O106" s="30"/>
      <c r="P106" s="30"/>
      <c r="Q106" s="30"/>
      <c r="R106" s="30"/>
      <c r="S106" s="30"/>
      <c r="T106" s="30"/>
      <c r="U106" s="30"/>
      <c r="V106" s="30"/>
      <c r="W106" s="30"/>
      <c r="X106" s="30"/>
      <c r="Y106" s="30"/>
      <c r="Z106" s="30"/>
      <c r="AA106" s="30"/>
      <c r="AB106" s="30"/>
      <c r="AC106" s="30"/>
      <c r="AD106" s="29"/>
      <c r="AE106" s="30"/>
      <c r="AF106" s="96"/>
      <c r="AG106" s="72"/>
      <c r="AH106" s="30"/>
      <c r="AI106" s="30"/>
      <c r="AJ106" s="30"/>
      <c r="AK106" s="30"/>
      <c r="AL106" s="30"/>
      <c r="AM106" s="67"/>
      <c r="AN106" s="67"/>
      <c r="AO106" s="67"/>
      <c r="AP106" s="46"/>
      <c r="AQ106" s="102"/>
      <c r="AR106" s="72"/>
      <c r="AS106" s="30"/>
      <c r="AT106" s="30"/>
      <c r="AU106" s="30"/>
      <c r="AV106" s="30"/>
      <c r="AW106" s="30"/>
      <c r="AX106" s="30"/>
      <c r="AY106" s="30"/>
      <c r="AZ106" s="30"/>
      <c r="BA106" s="96"/>
      <c r="BB106" s="72"/>
      <c r="BC106" s="30"/>
      <c r="BD106" s="30"/>
      <c r="BE106" s="30"/>
      <c r="BF106" s="30"/>
      <c r="BG106" s="30"/>
      <c r="BH106" s="30"/>
      <c r="BI106" s="30"/>
      <c r="BJ106" s="30"/>
      <c r="BK106" s="30"/>
      <c r="BL106" s="30"/>
      <c r="BM106" s="30"/>
      <c r="BN106" s="46"/>
    </row>
    <row r="107" spans="1:71">
      <c r="A107" s="28">
        <v>99</v>
      </c>
      <c r="B107" s="29"/>
      <c r="C107" s="30"/>
      <c r="D107" s="30"/>
      <c r="E107" s="31"/>
      <c r="F107" s="32"/>
      <c r="G107" s="32"/>
      <c r="H107" s="30"/>
      <c r="I107" s="30"/>
      <c r="J107" s="30"/>
      <c r="K107" s="30"/>
      <c r="L107" s="30"/>
      <c r="M107" s="67"/>
      <c r="N107" s="32"/>
      <c r="O107" s="30"/>
      <c r="P107" s="30"/>
      <c r="Q107" s="30"/>
      <c r="R107" s="30"/>
      <c r="S107" s="30"/>
      <c r="T107" s="30"/>
      <c r="U107" s="30"/>
      <c r="V107" s="30"/>
      <c r="W107" s="30"/>
      <c r="X107" s="30"/>
      <c r="Y107" s="30"/>
      <c r="Z107" s="30"/>
      <c r="AA107" s="30"/>
      <c r="AB107" s="30"/>
      <c r="AC107" s="30"/>
      <c r="AD107" s="29"/>
      <c r="AE107" s="30"/>
      <c r="AF107" s="96"/>
      <c r="AG107" s="72"/>
      <c r="AH107" s="30"/>
      <c r="AI107" s="30"/>
      <c r="AJ107" s="30"/>
      <c r="AK107" s="30"/>
      <c r="AL107" s="30"/>
      <c r="AM107" s="67"/>
      <c r="AN107" s="67"/>
      <c r="AO107" s="67"/>
      <c r="AP107" s="46"/>
      <c r="AQ107" s="102"/>
      <c r="AR107" s="72"/>
      <c r="AS107" s="30"/>
      <c r="AT107" s="30"/>
      <c r="AU107" s="30"/>
      <c r="AV107" s="30"/>
      <c r="AW107" s="30"/>
      <c r="AX107" s="30"/>
      <c r="AY107" s="30"/>
      <c r="AZ107" s="30"/>
      <c r="BA107" s="96"/>
      <c r="BB107" s="72"/>
      <c r="BC107" s="30"/>
      <c r="BD107" s="30"/>
      <c r="BE107" s="30"/>
      <c r="BF107" s="30"/>
      <c r="BG107" s="30"/>
      <c r="BH107" s="30"/>
      <c r="BI107" s="30"/>
      <c r="BJ107" s="30"/>
      <c r="BK107" s="30"/>
      <c r="BL107" s="30"/>
      <c r="BM107" s="30"/>
      <c r="BN107" s="46"/>
    </row>
    <row r="108" spans="1:71">
      <c r="A108" s="28">
        <v>100</v>
      </c>
      <c r="B108" s="29"/>
      <c r="C108" s="30"/>
      <c r="D108" s="30"/>
      <c r="E108" s="31"/>
      <c r="F108" s="32"/>
      <c r="G108" s="32"/>
      <c r="H108" s="30"/>
      <c r="I108" s="30"/>
      <c r="J108" s="30"/>
      <c r="K108" s="30"/>
      <c r="L108" s="30"/>
      <c r="M108" s="67"/>
      <c r="N108" s="32"/>
      <c r="O108" s="30"/>
      <c r="P108" s="30"/>
      <c r="Q108" s="30"/>
      <c r="R108" s="30"/>
      <c r="S108" s="30"/>
      <c r="T108" s="30"/>
      <c r="U108" s="30"/>
      <c r="V108" s="30"/>
      <c r="W108" s="30"/>
      <c r="X108" s="30"/>
      <c r="Y108" s="30"/>
      <c r="Z108" s="30"/>
      <c r="AA108" s="30"/>
      <c r="AB108" s="30"/>
      <c r="AC108" s="30"/>
      <c r="AD108" s="29"/>
      <c r="AE108" s="30"/>
      <c r="AF108" s="96"/>
      <c r="AG108" s="72"/>
      <c r="AH108" s="30"/>
      <c r="AI108" s="30"/>
      <c r="AJ108" s="30"/>
      <c r="AK108" s="30"/>
      <c r="AL108" s="30"/>
      <c r="AM108" s="67"/>
      <c r="AN108" s="67"/>
      <c r="AO108" s="67"/>
      <c r="AP108" s="46"/>
      <c r="AQ108" s="102"/>
      <c r="AR108" s="72"/>
      <c r="AS108" s="30"/>
      <c r="AT108" s="30"/>
      <c r="AU108" s="30"/>
      <c r="AV108" s="30"/>
      <c r="AW108" s="30"/>
      <c r="AX108" s="30"/>
      <c r="AY108" s="30"/>
      <c r="AZ108" s="30"/>
      <c r="BA108" s="96"/>
      <c r="BB108" s="72"/>
      <c r="BC108" s="30"/>
      <c r="BD108" s="30"/>
      <c r="BE108" s="30"/>
      <c r="BF108" s="30"/>
      <c r="BG108" s="30"/>
      <c r="BH108" s="30"/>
      <c r="BI108" s="30"/>
      <c r="BJ108" s="30"/>
      <c r="BK108" s="30"/>
      <c r="BL108" s="30"/>
      <c r="BM108" s="30"/>
      <c r="BN108" s="46"/>
    </row>
    <row r="109" spans="1:71">
      <c r="A109" s="28">
        <v>101</v>
      </c>
      <c r="B109" s="29"/>
      <c r="C109" s="30"/>
      <c r="D109" s="30"/>
      <c r="E109" s="31"/>
      <c r="F109" s="32"/>
      <c r="G109" s="32"/>
      <c r="H109" s="30"/>
      <c r="I109" s="30"/>
      <c r="J109" s="30"/>
      <c r="K109" s="30"/>
      <c r="L109" s="30"/>
      <c r="M109" s="67"/>
      <c r="N109" s="32"/>
      <c r="O109" s="30"/>
      <c r="P109" s="30"/>
      <c r="Q109" s="30"/>
      <c r="R109" s="30"/>
      <c r="S109" s="30"/>
      <c r="T109" s="30"/>
      <c r="U109" s="30"/>
      <c r="V109" s="30"/>
      <c r="W109" s="30"/>
      <c r="X109" s="30"/>
      <c r="Y109" s="30"/>
      <c r="Z109" s="30"/>
      <c r="AA109" s="30"/>
      <c r="AB109" s="30"/>
      <c r="AC109" s="30"/>
      <c r="AD109" s="29"/>
      <c r="AE109" s="30"/>
      <c r="AF109" s="96"/>
      <c r="AG109" s="72"/>
      <c r="AH109" s="30"/>
      <c r="AI109" s="30"/>
      <c r="AJ109" s="30"/>
      <c r="AK109" s="30"/>
      <c r="AL109" s="30"/>
      <c r="AM109" s="67"/>
      <c r="AN109" s="67"/>
      <c r="AO109" s="67"/>
      <c r="AP109" s="46"/>
      <c r="AQ109" s="102"/>
      <c r="AR109" s="72"/>
      <c r="AS109" s="30"/>
      <c r="AT109" s="30"/>
      <c r="AU109" s="30"/>
      <c r="AV109" s="30"/>
      <c r="AW109" s="30"/>
      <c r="AX109" s="30"/>
      <c r="AY109" s="30"/>
      <c r="AZ109" s="30"/>
      <c r="BA109" s="96"/>
      <c r="BB109" s="72"/>
      <c r="BC109" s="30"/>
      <c r="BD109" s="30"/>
      <c r="BE109" s="30"/>
      <c r="BF109" s="30"/>
      <c r="BG109" s="30"/>
      <c r="BH109" s="30"/>
      <c r="BI109" s="30"/>
      <c r="BJ109" s="30"/>
      <c r="BK109" s="30"/>
      <c r="BL109" s="30"/>
      <c r="BM109" s="30"/>
      <c r="BN109" s="46"/>
    </row>
    <row r="110" spans="1:71">
      <c r="A110" s="28">
        <v>102</v>
      </c>
      <c r="B110" s="29"/>
      <c r="C110" s="30"/>
      <c r="D110" s="30"/>
      <c r="E110" s="31"/>
      <c r="F110" s="32"/>
      <c r="G110" s="32"/>
      <c r="H110" s="30"/>
      <c r="I110" s="30"/>
      <c r="J110" s="30"/>
      <c r="K110" s="30"/>
      <c r="L110" s="30"/>
      <c r="M110" s="67"/>
      <c r="N110" s="32"/>
      <c r="O110" s="30"/>
      <c r="P110" s="30"/>
      <c r="Q110" s="30"/>
      <c r="R110" s="30"/>
      <c r="S110" s="30"/>
      <c r="T110" s="30"/>
      <c r="U110" s="30"/>
      <c r="V110" s="30"/>
      <c r="W110" s="30"/>
      <c r="X110" s="30"/>
      <c r="Y110" s="30"/>
      <c r="Z110" s="30"/>
      <c r="AA110" s="30"/>
      <c r="AB110" s="30"/>
      <c r="AC110" s="30"/>
      <c r="AD110" s="29"/>
      <c r="AE110" s="30"/>
      <c r="AF110" s="96"/>
      <c r="AG110" s="72"/>
      <c r="AH110" s="30"/>
      <c r="AI110" s="30"/>
      <c r="AJ110" s="30"/>
      <c r="AK110" s="30"/>
      <c r="AL110" s="30"/>
      <c r="AM110" s="67"/>
      <c r="AN110" s="67"/>
      <c r="AO110" s="67"/>
      <c r="AP110" s="46"/>
      <c r="AQ110" s="102"/>
      <c r="AR110" s="72"/>
      <c r="AS110" s="30"/>
      <c r="AT110" s="30"/>
      <c r="AU110" s="30"/>
      <c r="AV110" s="30"/>
      <c r="AW110" s="30"/>
      <c r="AX110" s="30"/>
      <c r="AY110" s="30"/>
      <c r="AZ110" s="30"/>
      <c r="BA110" s="96"/>
      <c r="BB110" s="72"/>
      <c r="BC110" s="30"/>
      <c r="BD110" s="30"/>
      <c r="BE110" s="30"/>
      <c r="BF110" s="30"/>
      <c r="BG110" s="30"/>
      <c r="BH110" s="30"/>
      <c r="BI110" s="30"/>
      <c r="BJ110" s="30"/>
      <c r="BK110" s="30"/>
      <c r="BL110" s="30"/>
      <c r="BM110" s="30"/>
      <c r="BN110" s="46"/>
    </row>
    <row r="111" spans="1:71">
      <c r="A111" s="28">
        <v>103</v>
      </c>
      <c r="B111" s="29"/>
      <c r="C111" s="30"/>
      <c r="D111" s="30"/>
      <c r="E111" s="31"/>
      <c r="F111" s="32"/>
      <c r="G111" s="32"/>
      <c r="H111" s="30"/>
      <c r="I111" s="30"/>
      <c r="J111" s="30"/>
      <c r="K111" s="30"/>
      <c r="L111" s="30"/>
      <c r="M111" s="67"/>
      <c r="N111" s="32"/>
      <c r="O111" s="30"/>
      <c r="P111" s="30"/>
      <c r="Q111" s="30"/>
      <c r="R111" s="30"/>
      <c r="S111" s="30"/>
      <c r="T111" s="30"/>
      <c r="U111" s="30"/>
      <c r="V111" s="30"/>
      <c r="W111" s="30"/>
      <c r="X111" s="30"/>
      <c r="Y111" s="30"/>
      <c r="Z111" s="30"/>
      <c r="AA111" s="30"/>
      <c r="AB111" s="30"/>
      <c r="AC111" s="30"/>
      <c r="AD111" s="29"/>
      <c r="AE111" s="30"/>
      <c r="AF111" s="96"/>
      <c r="AG111" s="72"/>
      <c r="AH111" s="30"/>
      <c r="AI111" s="30"/>
      <c r="AJ111" s="30"/>
      <c r="AK111" s="30"/>
      <c r="AL111" s="30"/>
      <c r="AM111" s="67"/>
      <c r="AN111" s="67"/>
      <c r="AO111" s="67"/>
      <c r="AP111" s="46"/>
      <c r="AQ111" s="102"/>
      <c r="AR111" s="72"/>
      <c r="AS111" s="30"/>
      <c r="AT111" s="30"/>
      <c r="AU111" s="30"/>
      <c r="AV111" s="30"/>
      <c r="AW111" s="30"/>
      <c r="AX111" s="30"/>
      <c r="AY111" s="30"/>
      <c r="AZ111" s="30"/>
      <c r="BA111" s="96"/>
      <c r="BB111" s="72"/>
      <c r="BC111" s="30"/>
      <c r="BD111" s="30"/>
      <c r="BE111" s="30"/>
      <c r="BF111" s="30"/>
      <c r="BG111" s="30"/>
      <c r="BH111" s="30"/>
      <c r="BI111" s="30"/>
      <c r="BJ111" s="30"/>
      <c r="BK111" s="30"/>
      <c r="BL111" s="30"/>
      <c r="BM111" s="30"/>
      <c r="BN111" s="46"/>
    </row>
    <row r="112" spans="1:71">
      <c r="A112" s="28">
        <v>104</v>
      </c>
      <c r="B112" s="29"/>
      <c r="C112" s="30"/>
      <c r="D112" s="30"/>
      <c r="E112" s="31"/>
      <c r="F112" s="32"/>
      <c r="G112" s="32"/>
      <c r="H112" s="30"/>
      <c r="I112" s="30"/>
      <c r="J112" s="30"/>
      <c r="K112" s="30"/>
      <c r="L112" s="30"/>
      <c r="M112" s="67"/>
      <c r="N112" s="32"/>
      <c r="O112" s="30"/>
      <c r="P112" s="30"/>
      <c r="Q112" s="30"/>
      <c r="R112" s="30"/>
      <c r="S112" s="30"/>
      <c r="T112" s="30"/>
      <c r="U112" s="30"/>
      <c r="V112" s="30"/>
      <c r="W112" s="30"/>
      <c r="X112" s="30"/>
      <c r="Y112" s="30"/>
      <c r="Z112" s="30"/>
      <c r="AA112" s="30"/>
      <c r="AB112" s="30"/>
      <c r="AC112" s="30"/>
      <c r="AD112" s="29"/>
      <c r="AE112" s="30"/>
      <c r="AF112" s="96"/>
      <c r="AG112" s="72"/>
      <c r="AH112" s="30"/>
      <c r="AI112" s="30"/>
      <c r="AJ112" s="30"/>
      <c r="AK112" s="30"/>
      <c r="AL112" s="30"/>
      <c r="AM112" s="67"/>
      <c r="AN112" s="67"/>
      <c r="AO112" s="67"/>
      <c r="AP112" s="46"/>
      <c r="AQ112" s="102"/>
      <c r="AR112" s="72"/>
      <c r="AS112" s="30"/>
      <c r="AT112" s="30"/>
      <c r="AU112" s="30"/>
      <c r="AV112" s="30"/>
      <c r="AW112" s="30"/>
      <c r="AX112" s="30"/>
      <c r="AY112" s="30"/>
      <c r="AZ112" s="30"/>
      <c r="BA112" s="96"/>
      <c r="BB112" s="72"/>
      <c r="BC112" s="30"/>
      <c r="BD112" s="30"/>
      <c r="BE112" s="30"/>
      <c r="BF112" s="30"/>
      <c r="BG112" s="30"/>
      <c r="BH112" s="30"/>
      <c r="BI112" s="30"/>
      <c r="BJ112" s="30"/>
      <c r="BK112" s="30"/>
      <c r="BL112" s="30"/>
      <c r="BM112" s="30"/>
      <c r="BN112" s="46"/>
    </row>
    <row r="113" spans="1:66">
      <c r="A113" s="28">
        <v>105</v>
      </c>
      <c r="B113" s="29"/>
      <c r="C113" s="30"/>
      <c r="D113" s="30"/>
      <c r="E113" s="31"/>
      <c r="F113" s="32"/>
      <c r="G113" s="32"/>
      <c r="H113" s="30"/>
      <c r="I113" s="30"/>
      <c r="J113" s="30"/>
      <c r="K113" s="30"/>
      <c r="L113" s="30"/>
      <c r="M113" s="67"/>
      <c r="N113" s="32"/>
      <c r="O113" s="30"/>
      <c r="P113" s="30"/>
      <c r="Q113" s="30"/>
      <c r="R113" s="30"/>
      <c r="S113" s="30"/>
      <c r="T113" s="30"/>
      <c r="U113" s="30"/>
      <c r="V113" s="30"/>
      <c r="W113" s="30"/>
      <c r="X113" s="30"/>
      <c r="Y113" s="30"/>
      <c r="Z113" s="30"/>
      <c r="AA113" s="30"/>
      <c r="AB113" s="30"/>
      <c r="AC113" s="30"/>
      <c r="AD113" s="29"/>
      <c r="AE113" s="30"/>
      <c r="AF113" s="96"/>
      <c r="AG113" s="72"/>
      <c r="AH113" s="30"/>
      <c r="AI113" s="30"/>
      <c r="AJ113" s="30"/>
      <c r="AK113" s="30"/>
      <c r="AL113" s="30"/>
      <c r="AM113" s="67"/>
      <c r="AN113" s="67"/>
      <c r="AO113" s="67"/>
      <c r="AP113" s="46"/>
      <c r="AQ113" s="102"/>
      <c r="AR113" s="72"/>
      <c r="AS113" s="30"/>
      <c r="AT113" s="30"/>
      <c r="AU113" s="30"/>
      <c r="AV113" s="30"/>
      <c r="AW113" s="30"/>
      <c r="AX113" s="30"/>
      <c r="AY113" s="30"/>
      <c r="AZ113" s="30"/>
      <c r="BA113" s="96"/>
      <c r="BB113" s="72"/>
      <c r="BC113" s="30"/>
      <c r="BD113" s="30"/>
      <c r="BE113" s="30"/>
      <c r="BF113" s="30"/>
      <c r="BG113" s="30"/>
      <c r="BH113" s="30"/>
      <c r="BI113" s="30"/>
      <c r="BJ113" s="30"/>
      <c r="BK113" s="30"/>
      <c r="BL113" s="30"/>
      <c r="BM113" s="30"/>
      <c r="BN113" s="46"/>
    </row>
    <row r="114" spans="1:66">
      <c r="A114" s="28">
        <v>106</v>
      </c>
      <c r="B114" s="29"/>
      <c r="C114" s="30"/>
      <c r="D114" s="30"/>
      <c r="E114" s="31"/>
      <c r="F114" s="32"/>
      <c r="G114" s="32"/>
      <c r="H114" s="30"/>
      <c r="I114" s="30"/>
      <c r="J114" s="30"/>
      <c r="K114" s="30"/>
      <c r="L114" s="30"/>
      <c r="M114" s="67"/>
      <c r="N114" s="32"/>
      <c r="O114" s="30"/>
      <c r="P114" s="30"/>
      <c r="Q114" s="30"/>
      <c r="R114" s="30"/>
      <c r="S114" s="30"/>
      <c r="T114" s="30"/>
      <c r="U114" s="30"/>
      <c r="V114" s="30"/>
      <c r="W114" s="30"/>
      <c r="X114" s="30"/>
      <c r="Y114" s="30"/>
      <c r="Z114" s="30"/>
      <c r="AA114" s="30"/>
      <c r="AB114" s="30"/>
      <c r="AC114" s="30"/>
      <c r="AD114" s="29"/>
      <c r="AE114" s="30"/>
      <c r="AF114" s="96"/>
      <c r="AG114" s="72"/>
      <c r="AH114" s="30"/>
      <c r="AI114" s="30"/>
      <c r="AJ114" s="30"/>
      <c r="AK114" s="30"/>
      <c r="AL114" s="30"/>
      <c r="AM114" s="67"/>
      <c r="AN114" s="67"/>
      <c r="AO114" s="67"/>
      <c r="AP114" s="46"/>
      <c r="AQ114" s="102"/>
      <c r="AR114" s="72"/>
      <c r="AS114" s="30"/>
      <c r="AT114" s="30"/>
      <c r="AU114" s="30"/>
      <c r="AV114" s="30"/>
      <c r="AW114" s="30"/>
      <c r="AX114" s="30"/>
      <c r="AY114" s="30"/>
      <c r="AZ114" s="30"/>
      <c r="BA114" s="96"/>
      <c r="BB114" s="72"/>
      <c r="BC114" s="30"/>
      <c r="BD114" s="30"/>
      <c r="BE114" s="30"/>
      <c r="BF114" s="30"/>
      <c r="BG114" s="30"/>
      <c r="BH114" s="30"/>
      <c r="BI114" s="30"/>
      <c r="BJ114" s="30"/>
      <c r="BK114" s="30"/>
      <c r="BL114" s="30"/>
      <c r="BM114" s="30"/>
      <c r="BN114" s="46"/>
    </row>
    <row r="115" spans="1:66">
      <c r="A115" s="28">
        <v>107</v>
      </c>
      <c r="B115" s="29"/>
      <c r="C115" s="30"/>
      <c r="D115" s="30"/>
      <c r="E115" s="31"/>
      <c r="F115" s="32"/>
      <c r="G115" s="32"/>
      <c r="H115" s="30"/>
      <c r="I115" s="30"/>
      <c r="J115" s="30"/>
      <c r="K115" s="30"/>
      <c r="L115" s="30"/>
      <c r="M115" s="67"/>
      <c r="N115" s="32"/>
      <c r="O115" s="30"/>
      <c r="P115" s="30"/>
      <c r="Q115" s="30"/>
      <c r="R115" s="30"/>
      <c r="S115" s="30"/>
      <c r="T115" s="30"/>
      <c r="U115" s="30"/>
      <c r="V115" s="30"/>
      <c r="W115" s="30"/>
      <c r="X115" s="30"/>
      <c r="Y115" s="30"/>
      <c r="Z115" s="30"/>
      <c r="AA115" s="30"/>
      <c r="AB115" s="30"/>
      <c r="AC115" s="30"/>
      <c r="AD115" s="29"/>
      <c r="AE115" s="30"/>
      <c r="AF115" s="96"/>
      <c r="AG115" s="72"/>
      <c r="AH115" s="30"/>
      <c r="AI115" s="30"/>
      <c r="AJ115" s="30"/>
      <c r="AK115" s="30"/>
      <c r="AL115" s="30"/>
      <c r="AM115" s="67"/>
      <c r="AN115" s="67"/>
      <c r="AO115" s="67"/>
      <c r="AP115" s="46"/>
      <c r="AQ115" s="102"/>
      <c r="AR115" s="72"/>
      <c r="AS115" s="30"/>
      <c r="AT115" s="30"/>
      <c r="AU115" s="30"/>
      <c r="AV115" s="30"/>
      <c r="AW115" s="30"/>
      <c r="AX115" s="30"/>
      <c r="AY115" s="30"/>
      <c r="AZ115" s="30"/>
      <c r="BA115" s="96"/>
      <c r="BB115" s="72"/>
      <c r="BC115" s="30"/>
      <c r="BD115" s="30"/>
      <c r="BE115" s="30"/>
      <c r="BF115" s="30"/>
      <c r="BG115" s="30"/>
      <c r="BH115" s="30"/>
      <c r="BI115" s="30"/>
      <c r="BJ115" s="30"/>
      <c r="BK115" s="30"/>
      <c r="BL115" s="30"/>
      <c r="BM115" s="30"/>
      <c r="BN115" s="46"/>
    </row>
    <row r="116" spans="1:66">
      <c r="A116" s="28">
        <v>108</v>
      </c>
      <c r="B116" s="29"/>
      <c r="C116" s="30"/>
      <c r="D116" s="30"/>
      <c r="E116" s="31"/>
      <c r="F116" s="32"/>
      <c r="G116" s="32"/>
      <c r="H116" s="30"/>
      <c r="I116" s="30"/>
      <c r="J116" s="30"/>
      <c r="K116" s="30"/>
      <c r="L116" s="30"/>
      <c r="M116" s="67"/>
      <c r="N116" s="32"/>
      <c r="O116" s="30"/>
      <c r="P116" s="30"/>
      <c r="Q116" s="30"/>
      <c r="R116" s="30"/>
      <c r="S116" s="30"/>
      <c r="T116" s="30"/>
      <c r="U116" s="30"/>
      <c r="V116" s="30"/>
      <c r="W116" s="30"/>
      <c r="X116" s="30"/>
      <c r="Y116" s="30"/>
      <c r="Z116" s="30"/>
      <c r="AA116" s="30"/>
      <c r="AB116" s="30"/>
      <c r="AC116" s="30"/>
      <c r="AD116" s="29"/>
      <c r="AE116" s="30"/>
      <c r="AF116" s="96"/>
      <c r="AG116" s="72"/>
      <c r="AH116" s="30"/>
      <c r="AI116" s="30"/>
      <c r="AJ116" s="30"/>
      <c r="AK116" s="30"/>
      <c r="AL116" s="30"/>
      <c r="AM116" s="67"/>
      <c r="AN116" s="67"/>
      <c r="AO116" s="67"/>
      <c r="AP116" s="46"/>
      <c r="AQ116" s="102"/>
      <c r="AR116" s="72"/>
      <c r="AS116" s="30"/>
      <c r="AT116" s="30"/>
      <c r="AU116" s="30"/>
      <c r="AV116" s="30"/>
      <c r="AW116" s="30"/>
      <c r="AX116" s="30"/>
      <c r="AY116" s="30"/>
      <c r="AZ116" s="30"/>
      <c r="BA116" s="96"/>
      <c r="BB116" s="72"/>
      <c r="BC116" s="30"/>
      <c r="BD116" s="30"/>
      <c r="BE116" s="30"/>
      <c r="BF116" s="30"/>
      <c r="BG116" s="30"/>
      <c r="BH116" s="30"/>
      <c r="BI116" s="30"/>
      <c r="BJ116" s="30"/>
      <c r="BK116" s="30"/>
      <c r="BL116" s="30"/>
      <c r="BM116" s="30"/>
      <c r="BN116" s="46"/>
    </row>
    <row r="117" spans="1:66">
      <c r="A117" s="28">
        <v>109</v>
      </c>
      <c r="B117" s="29"/>
      <c r="C117" s="30"/>
      <c r="D117" s="30"/>
      <c r="E117" s="31"/>
      <c r="F117" s="32"/>
      <c r="G117" s="32"/>
      <c r="H117" s="30"/>
      <c r="I117" s="30"/>
      <c r="J117" s="30"/>
      <c r="K117" s="30"/>
      <c r="L117" s="30"/>
      <c r="M117" s="67"/>
      <c r="N117" s="32"/>
      <c r="O117" s="30"/>
      <c r="P117" s="30"/>
      <c r="Q117" s="30"/>
      <c r="R117" s="30"/>
      <c r="S117" s="30"/>
      <c r="T117" s="30"/>
      <c r="U117" s="30"/>
      <c r="V117" s="30"/>
      <c r="W117" s="30"/>
      <c r="X117" s="30"/>
      <c r="Y117" s="30"/>
      <c r="Z117" s="30"/>
      <c r="AA117" s="30"/>
      <c r="AB117" s="30"/>
      <c r="AC117" s="30"/>
      <c r="AD117" s="29"/>
      <c r="AE117" s="30"/>
      <c r="AF117" s="96"/>
      <c r="AG117" s="72"/>
      <c r="AH117" s="30"/>
      <c r="AI117" s="30"/>
      <c r="AJ117" s="30"/>
      <c r="AK117" s="30"/>
      <c r="AL117" s="30"/>
      <c r="AM117" s="67"/>
      <c r="AN117" s="67"/>
      <c r="AO117" s="67"/>
      <c r="AP117" s="46"/>
      <c r="AQ117" s="102"/>
      <c r="AR117" s="72"/>
      <c r="AS117" s="30"/>
      <c r="AT117" s="30"/>
      <c r="AU117" s="30"/>
      <c r="AV117" s="30"/>
      <c r="AW117" s="30"/>
      <c r="AX117" s="30"/>
      <c r="AY117" s="30"/>
      <c r="AZ117" s="30"/>
      <c r="BA117" s="96"/>
      <c r="BB117" s="72"/>
      <c r="BC117" s="30"/>
      <c r="BD117" s="30"/>
      <c r="BE117" s="30"/>
      <c r="BF117" s="30"/>
      <c r="BG117" s="30"/>
      <c r="BH117" s="30"/>
      <c r="BI117" s="30"/>
      <c r="BJ117" s="30"/>
      <c r="BK117" s="30"/>
      <c r="BL117" s="30"/>
      <c r="BM117" s="30"/>
      <c r="BN117" s="46"/>
    </row>
    <row r="118" spans="1:66">
      <c r="A118" s="28">
        <v>110</v>
      </c>
      <c r="B118" s="29"/>
      <c r="C118" s="30"/>
      <c r="D118" s="30"/>
      <c r="E118" s="31"/>
      <c r="F118" s="32"/>
      <c r="G118" s="32"/>
      <c r="H118" s="30"/>
      <c r="I118" s="30"/>
      <c r="J118" s="30"/>
      <c r="K118" s="30"/>
      <c r="L118" s="30"/>
      <c r="M118" s="67"/>
      <c r="N118" s="32"/>
      <c r="O118" s="30"/>
      <c r="P118" s="30"/>
      <c r="Q118" s="30"/>
      <c r="R118" s="30"/>
      <c r="S118" s="30"/>
      <c r="T118" s="30"/>
      <c r="U118" s="30"/>
      <c r="V118" s="30"/>
      <c r="W118" s="30"/>
      <c r="X118" s="30"/>
      <c r="Y118" s="30"/>
      <c r="Z118" s="30"/>
      <c r="AA118" s="30"/>
      <c r="AB118" s="30"/>
      <c r="AC118" s="30"/>
      <c r="AD118" s="29"/>
      <c r="AE118" s="30"/>
      <c r="AF118" s="96"/>
      <c r="AG118" s="72"/>
      <c r="AH118" s="30"/>
      <c r="AI118" s="30"/>
      <c r="AJ118" s="30"/>
      <c r="AK118" s="30"/>
      <c r="AL118" s="30"/>
      <c r="AM118" s="67"/>
      <c r="AN118" s="67"/>
      <c r="AO118" s="67"/>
      <c r="AP118" s="46"/>
      <c r="AQ118" s="102"/>
      <c r="AR118" s="72"/>
      <c r="AS118" s="30"/>
      <c r="AT118" s="30"/>
      <c r="AU118" s="30"/>
      <c r="AV118" s="30"/>
      <c r="AW118" s="30"/>
      <c r="AX118" s="30"/>
      <c r="AY118" s="30"/>
      <c r="AZ118" s="30"/>
      <c r="BA118" s="96"/>
      <c r="BB118" s="72"/>
      <c r="BC118" s="30"/>
      <c r="BD118" s="30"/>
      <c r="BE118" s="30"/>
      <c r="BF118" s="30"/>
      <c r="BG118" s="30"/>
      <c r="BH118" s="30"/>
      <c r="BI118" s="30"/>
      <c r="BJ118" s="30"/>
      <c r="BK118" s="30"/>
      <c r="BL118" s="30"/>
      <c r="BM118" s="30"/>
      <c r="BN118" s="46"/>
    </row>
    <row r="119" spans="1:66">
      <c r="A119" s="28">
        <v>111</v>
      </c>
      <c r="B119" s="29"/>
      <c r="C119" s="30"/>
      <c r="D119" s="30"/>
      <c r="E119" s="31"/>
      <c r="F119" s="32"/>
      <c r="G119" s="32"/>
      <c r="H119" s="30"/>
      <c r="I119" s="30"/>
      <c r="J119" s="30"/>
      <c r="K119" s="30"/>
      <c r="L119" s="30"/>
      <c r="M119" s="67"/>
      <c r="N119" s="32"/>
      <c r="O119" s="30"/>
      <c r="P119" s="30"/>
      <c r="Q119" s="30"/>
      <c r="R119" s="30"/>
      <c r="S119" s="30"/>
      <c r="T119" s="30"/>
      <c r="U119" s="30"/>
      <c r="V119" s="30"/>
      <c r="W119" s="30"/>
      <c r="X119" s="30"/>
      <c r="Y119" s="30"/>
      <c r="Z119" s="30"/>
      <c r="AA119" s="30"/>
      <c r="AB119" s="30"/>
      <c r="AC119" s="30"/>
      <c r="AD119" s="29"/>
      <c r="AE119" s="30"/>
      <c r="AF119" s="96"/>
      <c r="AG119" s="72"/>
      <c r="AH119" s="30"/>
      <c r="AI119" s="30"/>
      <c r="AJ119" s="30"/>
      <c r="AK119" s="30"/>
      <c r="AL119" s="30"/>
      <c r="AM119" s="67"/>
      <c r="AN119" s="67"/>
      <c r="AO119" s="67"/>
      <c r="AP119" s="46"/>
      <c r="AQ119" s="102"/>
      <c r="AR119" s="72"/>
      <c r="AS119" s="30"/>
      <c r="AT119" s="30"/>
      <c r="AU119" s="30"/>
      <c r="AV119" s="30"/>
      <c r="AW119" s="30"/>
      <c r="AX119" s="30"/>
      <c r="AY119" s="30"/>
      <c r="AZ119" s="30"/>
      <c r="BA119" s="96"/>
      <c r="BB119" s="72"/>
      <c r="BC119" s="30"/>
      <c r="BD119" s="30"/>
      <c r="BE119" s="30"/>
      <c r="BF119" s="30"/>
      <c r="BG119" s="30"/>
      <c r="BH119" s="30"/>
      <c r="BI119" s="30"/>
      <c r="BJ119" s="30"/>
      <c r="BK119" s="30"/>
      <c r="BL119" s="30"/>
      <c r="BM119" s="30"/>
      <c r="BN119" s="46"/>
    </row>
    <row r="120" spans="1:66">
      <c r="A120" s="28">
        <v>112</v>
      </c>
      <c r="B120" s="29"/>
      <c r="C120" s="30"/>
      <c r="D120" s="30"/>
      <c r="E120" s="31"/>
      <c r="F120" s="32"/>
      <c r="G120" s="32"/>
      <c r="H120" s="30"/>
      <c r="I120" s="30"/>
      <c r="J120" s="30"/>
      <c r="K120" s="30"/>
      <c r="L120" s="30"/>
      <c r="M120" s="67"/>
      <c r="N120" s="32"/>
      <c r="O120" s="30"/>
      <c r="P120" s="30"/>
      <c r="Q120" s="30"/>
      <c r="R120" s="30"/>
      <c r="S120" s="30"/>
      <c r="T120" s="30"/>
      <c r="U120" s="30"/>
      <c r="V120" s="30"/>
      <c r="W120" s="30"/>
      <c r="X120" s="30"/>
      <c r="Y120" s="30"/>
      <c r="Z120" s="30"/>
      <c r="AA120" s="30"/>
      <c r="AB120" s="30"/>
      <c r="AC120" s="30"/>
      <c r="AD120" s="29"/>
      <c r="AE120" s="30"/>
      <c r="AF120" s="96"/>
      <c r="AG120" s="72"/>
      <c r="AH120" s="30"/>
      <c r="AI120" s="30"/>
      <c r="AJ120" s="30"/>
      <c r="AK120" s="30"/>
      <c r="AL120" s="30"/>
      <c r="AM120" s="67"/>
      <c r="AN120" s="67"/>
      <c r="AO120" s="67"/>
      <c r="AP120" s="46"/>
      <c r="AQ120" s="102"/>
      <c r="AR120" s="72"/>
      <c r="AS120" s="30"/>
      <c r="AT120" s="30"/>
      <c r="AU120" s="30"/>
      <c r="AV120" s="30"/>
      <c r="AW120" s="30"/>
      <c r="AX120" s="30"/>
      <c r="AY120" s="30"/>
      <c r="AZ120" s="30"/>
      <c r="BA120" s="96"/>
      <c r="BB120" s="72"/>
      <c r="BC120" s="30"/>
      <c r="BD120" s="30"/>
      <c r="BE120" s="30"/>
      <c r="BF120" s="30"/>
      <c r="BG120" s="30"/>
      <c r="BH120" s="30"/>
      <c r="BI120" s="30"/>
      <c r="BJ120" s="30"/>
      <c r="BK120" s="30"/>
      <c r="BL120" s="30"/>
      <c r="BM120" s="30"/>
      <c r="BN120" s="46"/>
    </row>
    <row r="121" spans="1:66">
      <c r="A121" s="28">
        <v>113</v>
      </c>
      <c r="B121" s="29"/>
      <c r="C121" s="30"/>
      <c r="D121" s="30"/>
      <c r="E121" s="31"/>
      <c r="F121" s="32"/>
      <c r="G121" s="32"/>
      <c r="H121" s="30"/>
      <c r="I121" s="30"/>
      <c r="J121" s="30"/>
      <c r="K121" s="30"/>
      <c r="L121" s="30"/>
      <c r="M121" s="67"/>
      <c r="N121" s="32"/>
      <c r="O121" s="30"/>
      <c r="P121" s="30"/>
      <c r="Q121" s="30"/>
      <c r="R121" s="30"/>
      <c r="S121" s="30"/>
      <c r="T121" s="30"/>
      <c r="U121" s="30"/>
      <c r="V121" s="30"/>
      <c r="W121" s="30"/>
      <c r="X121" s="30"/>
      <c r="Y121" s="30"/>
      <c r="Z121" s="30"/>
      <c r="AA121" s="30"/>
      <c r="AB121" s="30"/>
      <c r="AC121" s="30"/>
      <c r="AD121" s="29"/>
      <c r="AE121" s="30"/>
      <c r="AF121" s="96"/>
      <c r="AG121" s="72"/>
      <c r="AH121" s="30"/>
      <c r="AI121" s="30"/>
      <c r="AJ121" s="30"/>
      <c r="AK121" s="30"/>
      <c r="AL121" s="30"/>
      <c r="AM121" s="67"/>
      <c r="AN121" s="67"/>
      <c r="AO121" s="67"/>
      <c r="AP121" s="46"/>
      <c r="AQ121" s="102"/>
      <c r="AR121" s="72"/>
      <c r="AS121" s="30"/>
      <c r="AT121" s="30"/>
      <c r="AU121" s="30"/>
      <c r="AV121" s="30"/>
      <c r="AW121" s="30"/>
      <c r="AX121" s="30"/>
      <c r="AY121" s="30"/>
      <c r="AZ121" s="30"/>
      <c r="BA121" s="96"/>
      <c r="BB121" s="72"/>
      <c r="BC121" s="30"/>
      <c r="BD121" s="30"/>
      <c r="BE121" s="30"/>
      <c r="BF121" s="30"/>
      <c r="BG121" s="30"/>
      <c r="BH121" s="30"/>
      <c r="BI121" s="30"/>
      <c r="BJ121" s="30"/>
      <c r="BK121" s="30"/>
      <c r="BL121" s="30"/>
      <c r="BM121" s="30"/>
      <c r="BN121" s="46"/>
    </row>
    <row r="122" spans="1:66">
      <c r="A122" s="28">
        <v>114</v>
      </c>
      <c r="B122" s="29"/>
      <c r="C122" s="30"/>
      <c r="D122" s="30"/>
      <c r="E122" s="31"/>
      <c r="F122" s="32"/>
      <c r="G122" s="32"/>
      <c r="H122" s="30"/>
      <c r="I122" s="30"/>
      <c r="J122" s="30"/>
      <c r="K122" s="30"/>
      <c r="L122" s="30"/>
      <c r="M122" s="67"/>
      <c r="N122" s="32"/>
      <c r="O122" s="30"/>
      <c r="P122" s="30"/>
      <c r="Q122" s="30"/>
      <c r="R122" s="30"/>
      <c r="S122" s="30"/>
      <c r="T122" s="30"/>
      <c r="U122" s="30"/>
      <c r="V122" s="30"/>
      <c r="W122" s="30"/>
      <c r="X122" s="30"/>
      <c r="Y122" s="30"/>
      <c r="Z122" s="30"/>
      <c r="AA122" s="30"/>
      <c r="AB122" s="30"/>
      <c r="AC122" s="30"/>
      <c r="AD122" s="29"/>
      <c r="AE122" s="30"/>
      <c r="AF122" s="96"/>
      <c r="AG122" s="72"/>
      <c r="AH122" s="30"/>
      <c r="AI122" s="30"/>
      <c r="AJ122" s="30"/>
      <c r="AK122" s="30"/>
      <c r="AL122" s="30"/>
      <c r="AM122" s="67"/>
      <c r="AN122" s="67"/>
      <c r="AO122" s="67"/>
      <c r="AP122" s="46"/>
      <c r="AQ122" s="102"/>
      <c r="AR122" s="72"/>
      <c r="AS122" s="30"/>
      <c r="AT122" s="30"/>
      <c r="AU122" s="30"/>
      <c r="AV122" s="30"/>
      <c r="AW122" s="30"/>
      <c r="AX122" s="30"/>
      <c r="AY122" s="30"/>
      <c r="AZ122" s="30"/>
      <c r="BA122" s="96"/>
      <c r="BB122" s="72"/>
      <c r="BC122" s="30"/>
      <c r="BD122" s="30"/>
      <c r="BE122" s="30"/>
      <c r="BF122" s="30"/>
      <c r="BG122" s="30"/>
      <c r="BH122" s="30"/>
      <c r="BI122" s="30"/>
      <c r="BJ122" s="30"/>
      <c r="BK122" s="30"/>
      <c r="BL122" s="30"/>
      <c r="BM122" s="30"/>
      <c r="BN122" s="46"/>
    </row>
    <row r="123" spans="1:66">
      <c r="A123" s="28">
        <v>115</v>
      </c>
      <c r="B123" s="29"/>
      <c r="C123" s="30"/>
      <c r="D123" s="30"/>
      <c r="E123" s="31"/>
      <c r="F123" s="32"/>
      <c r="G123" s="32"/>
      <c r="H123" s="30"/>
      <c r="I123" s="30"/>
      <c r="J123" s="30"/>
      <c r="K123" s="30"/>
      <c r="L123" s="30"/>
      <c r="M123" s="67"/>
      <c r="N123" s="32"/>
      <c r="O123" s="30"/>
      <c r="P123" s="30"/>
      <c r="Q123" s="30"/>
      <c r="R123" s="30"/>
      <c r="S123" s="30"/>
      <c r="T123" s="30"/>
      <c r="U123" s="30"/>
      <c r="V123" s="30"/>
      <c r="W123" s="30"/>
      <c r="X123" s="30"/>
      <c r="Y123" s="30"/>
      <c r="Z123" s="30"/>
      <c r="AA123" s="30"/>
      <c r="AB123" s="30"/>
      <c r="AC123" s="30"/>
      <c r="AD123" s="29"/>
      <c r="AE123" s="30"/>
      <c r="AF123" s="96"/>
      <c r="AG123" s="72"/>
      <c r="AH123" s="30"/>
      <c r="AI123" s="30"/>
      <c r="AJ123" s="30"/>
      <c r="AK123" s="30"/>
      <c r="AL123" s="30"/>
      <c r="AM123" s="67"/>
      <c r="AN123" s="67"/>
      <c r="AO123" s="67"/>
      <c r="AP123" s="46"/>
      <c r="AQ123" s="102"/>
      <c r="AR123" s="72"/>
      <c r="AS123" s="30"/>
      <c r="AT123" s="30"/>
      <c r="AU123" s="30"/>
      <c r="AV123" s="30"/>
      <c r="AW123" s="30"/>
      <c r="AX123" s="30"/>
      <c r="AY123" s="30"/>
      <c r="AZ123" s="30"/>
      <c r="BA123" s="96"/>
      <c r="BB123" s="72"/>
      <c r="BC123" s="30"/>
      <c r="BD123" s="30"/>
      <c r="BE123" s="30"/>
      <c r="BF123" s="30"/>
      <c r="BG123" s="30"/>
      <c r="BH123" s="30"/>
      <c r="BI123" s="30"/>
      <c r="BJ123" s="30"/>
      <c r="BK123" s="30"/>
      <c r="BL123" s="30"/>
      <c r="BM123" s="30"/>
      <c r="BN123" s="46"/>
    </row>
    <row r="124" spans="1:66">
      <c r="A124" s="28">
        <v>116</v>
      </c>
      <c r="B124" s="29"/>
      <c r="C124" s="30"/>
      <c r="D124" s="30"/>
      <c r="E124" s="31"/>
      <c r="F124" s="32"/>
      <c r="G124" s="32"/>
      <c r="H124" s="30"/>
      <c r="I124" s="30"/>
      <c r="J124" s="30"/>
      <c r="K124" s="30"/>
      <c r="L124" s="30"/>
      <c r="M124" s="67"/>
      <c r="N124" s="32"/>
      <c r="O124" s="30"/>
      <c r="P124" s="30"/>
      <c r="Q124" s="30"/>
      <c r="R124" s="30"/>
      <c r="S124" s="30"/>
      <c r="T124" s="30"/>
      <c r="U124" s="30"/>
      <c r="V124" s="30"/>
      <c r="W124" s="30"/>
      <c r="X124" s="30"/>
      <c r="Y124" s="30"/>
      <c r="Z124" s="30"/>
      <c r="AA124" s="30"/>
      <c r="AB124" s="30"/>
      <c r="AC124" s="30"/>
      <c r="AD124" s="29"/>
      <c r="AE124" s="30"/>
      <c r="AF124" s="96"/>
      <c r="AG124" s="72"/>
      <c r="AH124" s="30"/>
      <c r="AI124" s="30"/>
      <c r="AJ124" s="30"/>
      <c r="AK124" s="30"/>
      <c r="AL124" s="30"/>
      <c r="AM124" s="67"/>
      <c r="AN124" s="67"/>
      <c r="AO124" s="67"/>
      <c r="AP124" s="46"/>
      <c r="AQ124" s="102"/>
      <c r="AR124" s="72"/>
      <c r="AS124" s="30"/>
      <c r="AT124" s="30"/>
      <c r="AU124" s="30"/>
      <c r="AV124" s="30"/>
      <c r="AW124" s="30"/>
      <c r="AX124" s="30"/>
      <c r="AY124" s="30"/>
      <c r="AZ124" s="30"/>
      <c r="BA124" s="96"/>
      <c r="BB124" s="72"/>
      <c r="BC124" s="30"/>
      <c r="BD124" s="30"/>
      <c r="BE124" s="30"/>
      <c r="BF124" s="30"/>
      <c r="BG124" s="30"/>
      <c r="BH124" s="30"/>
      <c r="BI124" s="30"/>
      <c r="BJ124" s="30"/>
      <c r="BK124" s="30"/>
      <c r="BL124" s="30"/>
      <c r="BM124" s="30"/>
      <c r="BN124" s="46"/>
    </row>
    <row r="125" spans="1:66">
      <c r="A125" s="28">
        <v>117</v>
      </c>
      <c r="B125" s="29"/>
      <c r="C125" s="30"/>
      <c r="D125" s="30"/>
      <c r="E125" s="31"/>
      <c r="F125" s="32"/>
      <c r="G125" s="32"/>
      <c r="H125" s="30"/>
      <c r="I125" s="30"/>
      <c r="J125" s="30"/>
      <c r="K125" s="30"/>
      <c r="L125" s="30"/>
      <c r="M125" s="67"/>
      <c r="N125" s="32"/>
      <c r="O125" s="30"/>
      <c r="P125" s="30"/>
      <c r="Q125" s="30"/>
      <c r="R125" s="30"/>
      <c r="S125" s="30"/>
      <c r="T125" s="30"/>
      <c r="U125" s="30"/>
      <c r="V125" s="30"/>
      <c r="W125" s="30"/>
      <c r="X125" s="30"/>
      <c r="Y125" s="30"/>
      <c r="Z125" s="30"/>
      <c r="AA125" s="30"/>
      <c r="AB125" s="30"/>
      <c r="AC125" s="30"/>
      <c r="AD125" s="29"/>
      <c r="AE125" s="30"/>
      <c r="AF125" s="96"/>
      <c r="AG125" s="72"/>
      <c r="AH125" s="30"/>
      <c r="AI125" s="30"/>
      <c r="AJ125" s="30"/>
      <c r="AK125" s="30"/>
      <c r="AL125" s="30"/>
      <c r="AM125" s="67"/>
      <c r="AN125" s="67"/>
      <c r="AO125" s="67"/>
      <c r="AP125" s="46"/>
      <c r="AQ125" s="102"/>
      <c r="AR125" s="72"/>
      <c r="AS125" s="30"/>
      <c r="AT125" s="30"/>
      <c r="AU125" s="30"/>
      <c r="AV125" s="30"/>
      <c r="AW125" s="30"/>
      <c r="AX125" s="30"/>
      <c r="AY125" s="30"/>
      <c r="AZ125" s="30"/>
      <c r="BA125" s="96"/>
      <c r="BB125" s="72"/>
      <c r="BC125" s="30"/>
      <c r="BD125" s="30"/>
      <c r="BE125" s="30"/>
      <c r="BF125" s="30"/>
      <c r="BG125" s="30"/>
      <c r="BH125" s="30"/>
      <c r="BI125" s="30"/>
      <c r="BJ125" s="30"/>
      <c r="BK125" s="30"/>
      <c r="BL125" s="30"/>
      <c r="BM125" s="30"/>
      <c r="BN125" s="46"/>
    </row>
    <row r="126" spans="1:66">
      <c r="A126" s="28">
        <v>118</v>
      </c>
      <c r="B126" s="29"/>
      <c r="C126" s="30"/>
      <c r="D126" s="30"/>
      <c r="E126" s="31"/>
      <c r="F126" s="32"/>
      <c r="G126" s="32"/>
      <c r="H126" s="30"/>
      <c r="I126" s="30"/>
      <c r="J126" s="30"/>
      <c r="K126" s="30"/>
      <c r="L126" s="30"/>
      <c r="M126" s="67"/>
      <c r="N126" s="32"/>
      <c r="O126" s="30"/>
      <c r="P126" s="30"/>
      <c r="Q126" s="30"/>
      <c r="R126" s="30"/>
      <c r="S126" s="30"/>
      <c r="T126" s="30"/>
      <c r="U126" s="30"/>
      <c r="V126" s="30"/>
      <c r="W126" s="30"/>
      <c r="X126" s="30"/>
      <c r="Y126" s="30"/>
      <c r="Z126" s="30"/>
      <c r="AA126" s="30"/>
      <c r="AB126" s="30"/>
      <c r="AC126" s="30"/>
      <c r="AD126" s="29"/>
      <c r="AE126" s="30"/>
      <c r="AF126" s="96"/>
      <c r="AG126" s="72"/>
      <c r="AH126" s="30"/>
      <c r="AI126" s="30"/>
      <c r="AJ126" s="30"/>
      <c r="AK126" s="30"/>
      <c r="AL126" s="30"/>
      <c r="AM126" s="67"/>
      <c r="AN126" s="67"/>
      <c r="AO126" s="67"/>
      <c r="AP126" s="46"/>
      <c r="AQ126" s="102"/>
      <c r="AR126" s="72"/>
      <c r="AS126" s="30"/>
      <c r="AT126" s="30"/>
      <c r="AU126" s="30"/>
      <c r="AV126" s="30"/>
      <c r="AW126" s="30"/>
      <c r="AX126" s="30"/>
      <c r="AY126" s="30"/>
      <c r="AZ126" s="30"/>
      <c r="BA126" s="96"/>
      <c r="BB126" s="72"/>
      <c r="BC126" s="30"/>
      <c r="BD126" s="30"/>
      <c r="BE126" s="30"/>
      <c r="BF126" s="30"/>
      <c r="BG126" s="30"/>
      <c r="BH126" s="30"/>
      <c r="BI126" s="30"/>
      <c r="BJ126" s="30"/>
      <c r="BK126" s="30"/>
      <c r="BL126" s="30"/>
      <c r="BM126" s="30"/>
      <c r="BN126" s="46"/>
    </row>
    <row r="127" spans="1:66">
      <c r="A127" s="28">
        <v>119</v>
      </c>
      <c r="B127" s="29"/>
      <c r="C127" s="30"/>
      <c r="D127" s="30"/>
      <c r="E127" s="31"/>
      <c r="F127" s="32"/>
      <c r="G127" s="32"/>
      <c r="H127" s="30"/>
      <c r="I127" s="30"/>
      <c r="J127" s="30"/>
      <c r="K127" s="30"/>
      <c r="L127" s="30"/>
      <c r="M127" s="67"/>
      <c r="N127" s="32"/>
      <c r="O127" s="30"/>
      <c r="P127" s="30"/>
      <c r="Q127" s="30"/>
      <c r="R127" s="30"/>
      <c r="S127" s="30"/>
      <c r="T127" s="30"/>
      <c r="U127" s="30"/>
      <c r="V127" s="30"/>
      <c r="W127" s="30"/>
      <c r="X127" s="30"/>
      <c r="Y127" s="30"/>
      <c r="Z127" s="30"/>
      <c r="AA127" s="30"/>
      <c r="AB127" s="30"/>
      <c r="AC127" s="30"/>
      <c r="AD127" s="29"/>
      <c r="AE127" s="30"/>
      <c r="AF127" s="96"/>
      <c r="AG127" s="72"/>
      <c r="AH127" s="30"/>
      <c r="AI127" s="30"/>
      <c r="AJ127" s="30"/>
      <c r="AK127" s="30"/>
      <c r="AL127" s="30"/>
      <c r="AM127" s="67"/>
      <c r="AN127" s="67"/>
      <c r="AO127" s="67"/>
      <c r="AP127" s="46"/>
      <c r="AQ127" s="102"/>
      <c r="AR127" s="72"/>
      <c r="AS127" s="30"/>
      <c r="AT127" s="30"/>
      <c r="AU127" s="30"/>
      <c r="AV127" s="30"/>
      <c r="AW127" s="30"/>
      <c r="AX127" s="30"/>
      <c r="AY127" s="30"/>
      <c r="AZ127" s="30"/>
      <c r="BA127" s="96"/>
      <c r="BB127" s="72"/>
      <c r="BC127" s="30"/>
      <c r="BD127" s="30"/>
      <c r="BE127" s="30"/>
      <c r="BF127" s="30"/>
      <c r="BG127" s="30"/>
      <c r="BH127" s="30"/>
      <c r="BI127" s="30"/>
      <c r="BJ127" s="30"/>
      <c r="BK127" s="30"/>
      <c r="BL127" s="30"/>
      <c r="BM127" s="30"/>
      <c r="BN127" s="46"/>
    </row>
    <row r="128" spans="1:66">
      <c r="A128" s="28">
        <v>120</v>
      </c>
      <c r="B128" s="29"/>
      <c r="C128" s="30"/>
      <c r="D128" s="30"/>
      <c r="E128" s="31"/>
      <c r="F128" s="32"/>
      <c r="G128" s="32"/>
      <c r="H128" s="30"/>
      <c r="I128" s="30"/>
      <c r="J128" s="30"/>
      <c r="K128" s="30"/>
      <c r="L128" s="30"/>
      <c r="M128" s="67"/>
      <c r="N128" s="32"/>
      <c r="O128" s="30"/>
      <c r="P128" s="30"/>
      <c r="Q128" s="30"/>
      <c r="R128" s="30"/>
      <c r="S128" s="30"/>
      <c r="T128" s="30"/>
      <c r="U128" s="30"/>
      <c r="V128" s="30"/>
      <c r="W128" s="30"/>
      <c r="X128" s="30"/>
      <c r="Y128" s="30"/>
      <c r="Z128" s="30"/>
      <c r="AA128" s="30"/>
      <c r="AB128" s="30"/>
      <c r="AC128" s="30"/>
      <c r="AD128" s="29"/>
      <c r="AE128" s="30"/>
      <c r="AF128" s="96"/>
      <c r="AG128" s="72"/>
      <c r="AH128" s="30"/>
      <c r="AI128" s="30"/>
      <c r="AJ128" s="30"/>
      <c r="AK128" s="30"/>
      <c r="AL128" s="30"/>
      <c r="AM128" s="67"/>
      <c r="AN128" s="67"/>
      <c r="AO128" s="67"/>
      <c r="AP128" s="46"/>
      <c r="AQ128" s="102"/>
      <c r="AR128" s="72"/>
      <c r="AS128" s="30"/>
      <c r="AT128" s="30"/>
      <c r="AU128" s="30"/>
      <c r="AV128" s="30"/>
      <c r="AW128" s="30"/>
      <c r="AX128" s="30"/>
      <c r="AY128" s="30"/>
      <c r="AZ128" s="30"/>
      <c r="BA128" s="96"/>
      <c r="BB128" s="72"/>
      <c r="BC128" s="30"/>
      <c r="BD128" s="30"/>
      <c r="BE128" s="30"/>
      <c r="BF128" s="30"/>
      <c r="BG128" s="30"/>
      <c r="BH128" s="30"/>
      <c r="BI128" s="30"/>
      <c r="BJ128" s="30"/>
      <c r="BK128" s="30"/>
      <c r="BL128" s="30"/>
      <c r="BM128" s="30"/>
      <c r="BN128" s="46"/>
    </row>
    <row r="129" spans="1:66">
      <c r="A129" s="28">
        <v>121</v>
      </c>
      <c r="B129" s="29"/>
      <c r="C129" s="30"/>
      <c r="D129" s="30"/>
      <c r="E129" s="31"/>
      <c r="F129" s="32"/>
      <c r="G129" s="32"/>
      <c r="H129" s="30"/>
      <c r="I129" s="30"/>
      <c r="J129" s="30"/>
      <c r="K129" s="30"/>
      <c r="L129" s="30"/>
      <c r="M129" s="67"/>
      <c r="N129" s="32"/>
      <c r="O129" s="30"/>
      <c r="P129" s="30"/>
      <c r="Q129" s="30"/>
      <c r="R129" s="30"/>
      <c r="S129" s="30"/>
      <c r="T129" s="30"/>
      <c r="U129" s="30"/>
      <c r="V129" s="30"/>
      <c r="W129" s="30"/>
      <c r="X129" s="30"/>
      <c r="Y129" s="30"/>
      <c r="Z129" s="30"/>
      <c r="AA129" s="30"/>
      <c r="AB129" s="30"/>
      <c r="AC129" s="30"/>
      <c r="AD129" s="29"/>
      <c r="AE129" s="30"/>
      <c r="AF129" s="96"/>
      <c r="AG129" s="72"/>
      <c r="AH129" s="30"/>
      <c r="AI129" s="30"/>
      <c r="AJ129" s="30"/>
      <c r="AK129" s="30"/>
      <c r="AL129" s="30"/>
      <c r="AM129" s="67"/>
      <c r="AN129" s="67"/>
      <c r="AO129" s="67"/>
      <c r="AP129" s="46"/>
      <c r="AQ129" s="102"/>
      <c r="AR129" s="72"/>
      <c r="AS129" s="30"/>
      <c r="AT129" s="30"/>
      <c r="AU129" s="30"/>
      <c r="AV129" s="30"/>
      <c r="AW129" s="30"/>
      <c r="AX129" s="30"/>
      <c r="AY129" s="30"/>
      <c r="AZ129" s="30"/>
      <c r="BA129" s="96"/>
      <c r="BB129" s="72"/>
      <c r="BC129" s="30"/>
      <c r="BD129" s="30"/>
      <c r="BE129" s="30"/>
      <c r="BF129" s="30"/>
      <c r="BG129" s="30"/>
      <c r="BH129" s="30"/>
      <c r="BI129" s="30"/>
      <c r="BJ129" s="30"/>
      <c r="BK129" s="30"/>
      <c r="BL129" s="30"/>
      <c r="BM129" s="30"/>
      <c r="BN129" s="46"/>
    </row>
    <row r="130" spans="1:66">
      <c r="A130" s="28">
        <v>122</v>
      </c>
      <c r="B130" s="29"/>
      <c r="C130" s="30"/>
      <c r="D130" s="30"/>
      <c r="E130" s="31"/>
      <c r="F130" s="32"/>
      <c r="G130" s="32"/>
      <c r="H130" s="30"/>
      <c r="I130" s="30"/>
      <c r="J130" s="30"/>
      <c r="K130" s="30"/>
      <c r="L130" s="30"/>
      <c r="M130" s="67"/>
      <c r="N130" s="32"/>
      <c r="O130" s="30"/>
      <c r="P130" s="30"/>
      <c r="Q130" s="30"/>
      <c r="R130" s="30"/>
      <c r="S130" s="30"/>
      <c r="T130" s="30"/>
      <c r="U130" s="30"/>
      <c r="V130" s="30"/>
      <c r="W130" s="30"/>
      <c r="X130" s="30"/>
      <c r="Y130" s="30"/>
      <c r="Z130" s="30"/>
      <c r="AA130" s="30"/>
      <c r="AB130" s="30"/>
      <c r="AC130" s="30"/>
      <c r="AD130" s="29"/>
      <c r="AE130" s="30"/>
      <c r="AF130" s="96"/>
      <c r="AG130" s="72"/>
      <c r="AH130" s="30"/>
      <c r="AI130" s="30"/>
      <c r="AJ130" s="30"/>
      <c r="AK130" s="30"/>
      <c r="AL130" s="30"/>
      <c r="AM130" s="67"/>
      <c r="AN130" s="67"/>
      <c r="AO130" s="67"/>
      <c r="AP130" s="46"/>
      <c r="AQ130" s="102"/>
      <c r="AR130" s="72"/>
      <c r="AS130" s="30"/>
      <c r="AT130" s="30"/>
      <c r="AU130" s="30"/>
      <c r="AV130" s="30"/>
      <c r="AW130" s="30"/>
      <c r="AX130" s="30"/>
      <c r="AY130" s="30"/>
      <c r="AZ130" s="30"/>
      <c r="BA130" s="96"/>
      <c r="BB130" s="72"/>
      <c r="BC130" s="30"/>
      <c r="BD130" s="30"/>
      <c r="BE130" s="30"/>
      <c r="BF130" s="30"/>
      <c r="BG130" s="30"/>
      <c r="BH130" s="30"/>
      <c r="BI130" s="30"/>
      <c r="BJ130" s="30"/>
      <c r="BK130" s="30"/>
      <c r="BL130" s="30"/>
      <c r="BM130" s="30"/>
      <c r="BN130" s="46"/>
    </row>
    <row r="131" spans="1:66">
      <c r="A131" s="28">
        <v>123</v>
      </c>
      <c r="B131" s="29"/>
      <c r="C131" s="30"/>
      <c r="D131" s="30"/>
      <c r="E131" s="31"/>
      <c r="F131" s="32"/>
      <c r="G131" s="32"/>
      <c r="H131" s="30"/>
      <c r="I131" s="30"/>
      <c r="J131" s="30"/>
      <c r="K131" s="30"/>
      <c r="L131" s="30"/>
      <c r="M131" s="67"/>
      <c r="N131" s="32"/>
      <c r="O131" s="30"/>
      <c r="P131" s="30"/>
      <c r="Q131" s="30"/>
      <c r="R131" s="30"/>
      <c r="S131" s="30"/>
      <c r="T131" s="30"/>
      <c r="U131" s="30"/>
      <c r="V131" s="30"/>
      <c r="W131" s="30"/>
      <c r="X131" s="30"/>
      <c r="Y131" s="30"/>
      <c r="Z131" s="30"/>
      <c r="AA131" s="30"/>
      <c r="AB131" s="30"/>
      <c r="AC131" s="30"/>
      <c r="AD131" s="29"/>
      <c r="AE131" s="30"/>
      <c r="AF131" s="96"/>
      <c r="AG131" s="72"/>
      <c r="AH131" s="30"/>
      <c r="AI131" s="30"/>
      <c r="AJ131" s="30"/>
      <c r="AK131" s="30"/>
      <c r="AL131" s="30"/>
      <c r="AM131" s="67"/>
      <c r="AN131" s="67"/>
      <c r="AO131" s="67"/>
      <c r="AP131" s="46"/>
      <c r="AQ131" s="102"/>
      <c r="AR131" s="72"/>
      <c r="AS131" s="30"/>
      <c r="AT131" s="30"/>
      <c r="AU131" s="30"/>
      <c r="AV131" s="30"/>
      <c r="AW131" s="30"/>
      <c r="AX131" s="30"/>
      <c r="AY131" s="30"/>
      <c r="AZ131" s="30"/>
      <c r="BA131" s="96"/>
      <c r="BB131" s="72"/>
      <c r="BC131" s="30"/>
      <c r="BD131" s="30"/>
      <c r="BE131" s="30"/>
      <c r="BF131" s="30"/>
      <c r="BG131" s="30"/>
      <c r="BH131" s="30"/>
      <c r="BI131" s="30"/>
      <c r="BJ131" s="30"/>
      <c r="BK131" s="30"/>
      <c r="BL131" s="30"/>
      <c r="BM131" s="30"/>
      <c r="BN131" s="46"/>
    </row>
    <row r="132" spans="1:66">
      <c r="A132" s="28">
        <v>124</v>
      </c>
      <c r="B132" s="29"/>
      <c r="C132" s="30"/>
      <c r="D132" s="30"/>
      <c r="E132" s="31"/>
      <c r="F132" s="32"/>
      <c r="G132" s="32"/>
      <c r="H132" s="30"/>
      <c r="I132" s="30"/>
      <c r="J132" s="30"/>
      <c r="K132" s="30"/>
      <c r="L132" s="30"/>
      <c r="M132" s="67"/>
      <c r="N132" s="32"/>
      <c r="O132" s="30"/>
      <c r="P132" s="30"/>
      <c r="Q132" s="30"/>
      <c r="R132" s="30"/>
      <c r="S132" s="30"/>
      <c r="T132" s="30"/>
      <c r="U132" s="30"/>
      <c r="V132" s="30"/>
      <c r="W132" s="30"/>
      <c r="X132" s="30"/>
      <c r="Y132" s="30"/>
      <c r="Z132" s="30"/>
      <c r="AA132" s="30"/>
      <c r="AB132" s="30"/>
      <c r="AC132" s="30"/>
      <c r="AD132" s="29"/>
      <c r="AE132" s="30"/>
      <c r="AF132" s="96"/>
      <c r="AG132" s="72"/>
      <c r="AH132" s="30"/>
      <c r="AI132" s="30"/>
      <c r="AJ132" s="30"/>
      <c r="AK132" s="30"/>
      <c r="AL132" s="30"/>
      <c r="AM132" s="67"/>
      <c r="AN132" s="67"/>
      <c r="AO132" s="67"/>
      <c r="AP132" s="46"/>
      <c r="AQ132" s="102"/>
      <c r="AR132" s="72"/>
      <c r="AS132" s="30"/>
      <c r="AT132" s="30"/>
      <c r="AU132" s="30"/>
      <c r="AV132" s="30"/>
      <c r="AW132" s="30"/>
      <c r="AX132" s="30"/>
      <c r="AY132" s="30"/>
      <c r="AZ132" s="30"/>
      <c r="BA132" s="96"/>
      <c r="BB132" s="72"/>
      <c r="BC132" s="30"/>
      <c r="BD132" s="30"/>
      <c r="BE132" s="30"/>
      <c r="BF132" s="30"/>
      <c r="BG132" s="30"/>
      <c r="BH132" s="30"/>
      <c r="BI132" s="30"/>
      <c r="BJ132" s="30"/>
      <c r="BK132" s="30"/>
      <c r="BL132" s="30"/>
      <c r="BM132" s="30"/>
      <c r="BN132" s="46"/>
    </row>
    <row r="133" spans="1:66">
      <c r="A133" s="28">
        <v>125</v>
      </c>
      <c r="B133" s="29"/>
      <c r="C133" s="30"/>
      <c r="D133" s="30"/>
      <c r="E133" s="31"/>
      <c r="F133" s="32"/>
      <c r="G133" s="32"/>
      <c r="H133" s="30"/>
      <c r="I133" s="30"/>
      <c r="J133" s="30"/>
      <c r="K133" s="30"/>
      <c r="L133" s="30"/>
      <c r="M133" s="67"/>
      <c r="N133" s="57"/>
      <c r="O133" s="30"/>
      <c r="P133" s="30"/>
      <c r="Q133" s="30"/>
      <c r="R133" s="30"/>
      <c r="S133" s="30"/>
      <c r="T133" s="30"/>
      <c r="U133" s="30"/>
      <c r="V133" s="30"/>
      <c r="W133" s="30"/>
      <c r="X133" s="30"/>
      <c r="Y133" s="30"/>
      <c r="Z133" s="30"/>
      <c r="AA133" s="30"/>
      <c r="AB133" s="30"/>
      <c r="AC133" s="30"/>
      <c r="AD133" s="29"/>
      <c r="AE133" s="30"/>
      <c r="AF133" s="96"/>
      <c r="AG133" s="72"/>
      <c r="AH133" s="30"/>
      <c r="AI133" s="30"/>
      <c r="AJ133" s="30"/>
      <c r="AK133" s="30"/>
      <c r="AL133" s="30"/>
      <c r="AM133" s="67"/>
      <c r="AN133" s="67"/>
      <c r="AO133" s="67"/>
      <c r="AP133" s="46"/>
      <c r="AQ133" s="104"/>
      <c r="AR133" s="72"/>
      <c r="AS133" s="30"/>
      <c r="AT133" s="30"/>
      <c r="AU133" s="30"/>
      <c r="AV133" s="30"/>
      <c r="AW133" s="30"/>
      <c r="AX133" s="30"/>
      <c r="AY133" s="30"/>
      <c r="AZ133" s="30"/>
      <c r="BA133" s="96"/>
      <c r="BB133" s="72"/>
      <c r="BC133" s="30"/>
      <c r="BD133" s="30"/>
      <c r="BE133" s="30"/>
      <c r="BF133" s="30"/>
      <c r="BG133" s="30"/>
      <c r="BH133" s="30"/>
      <c r="BI133" s="30"/>
      <c r="BJ133" s="30"/>
      <c r="BK133" s="30"/>
      <c r="BL133" s="30"/>
      <c r="BM133" s="30"/>
      <c r="BN133" s="46"/>
    </row>
    <row r="134" spans="1:66">
      <c r="A134" s="28">
        <v>126</v>
      </c>
      <c r="B134" s="29"/>
      <c r="C134" s="30"/>
      <c r="D134" s="30"/>
      <c r="E134" s="31"/>
      <c r="F134" s="32"/>
      <c r="G134" s="32"/>
      <c r="H134" s="30"/>
      <c r="I134" s="30"/>
      <c r="J134" s="30"/>
      <c r="K134" s="30"/>
      <c r="L134" s="30"/>
      <c r="M134" s="67"/>
      <c r="N134" s="32"/>
      <c r="O134" s="30"/>
      <c r="P134" s="30"/>
      <c r="Q134" s="30"/>
      <c r="R134" s="30"/>
      <c r="S134" s="30"/>
      <c r="T134" s="30"/>
      <c r="U134" s="30"/>
      <c r="V134" s="30"/>
      <c r="W134" s="30"/>
      <c r="X134" s="30"/>
      <c r="Y134" s="30"/>
      <c r="Z134" s="30"/>
      <c r="AA134" s="30"/>
      <c r="AB134" s="30"/>
      <c r="AC134" s="30"/>
      <c r="AD134" s="29"/>
      <c r="AE134" s="30"/>
      <c r="AF134" s="96"/>
      <c r="AG134" s="72"/>
      <c r="AH134" s="30"/>
      <c r="AI134" s="30"/>
      <c r="AJ134" s="30"/>
      <c r="AK134" s="30"/>
      <c r="AL134" s="30"/>
      <c r="AM134" s="67"/>
      <c r="AN134" s="67"/>
      <c r="AO134" s="67"/>
      <c r="AP134" s="46"/>
      <c r="AQ134" s="102"/>
      <c r="AR134" s="72"/>
      <c r="AS134" s="30"/>
      <c r="AT134" s="30"/>
      <c r="AU134" s="30"/>
      <c r="AV134" s="30"/>
      <c r="AW134" s="30"/>
      <c r="AX134" s="30"/>
      <c r="AY134" s="30"/>
      <c r="AZ134" s="30"/>
      <c r="BA134" s="96"/>
      <c r="BB134" s="72"/>
      <c r="BC134" s="30"/>
      <c r="BD134" s="30"/>
      <c r="BE134" s="30"/>
      <c r="BF134" s="30"/>
      <c r="BG134" s="30"/>
      <c r="BH134" s="30"/>
      <c r="BI134" s="30"/>
      <c r="BJ134" s="30"/>
      <c r="BK134" s="30"/>
      <c r="BL134" s="30"/>
      <c r="BM134" s="30"/>
      <c r="BN134" s="46"/>
    </row>
    <row r="135" spans="1:66">
      <c r="A135" s="28">
        <v>127</v>
      </c>
      <c r="B135" s="29"/>
      <c r="C135" s="30"/>
      <c r="D135" s="30"/>
      <c r="E135" s="31"/>
      <c r="F135" s="32"/>
      <c r="G135" s="32"/>
      <c r="H135" s="30"/>
      <c r="I135" s="30"/>
      <c r="J135" s="30"/>
      <c r="K135" s="30"/>
      <c r="L135" s="30"/>
      <c r="M135" s="67"/>
      <c r="N135" s="32"/>
      <c r="O135" s="30"/>
      <c r="P135" s="30"/>
      <c r="Q135" s="30"/>
      <c r="R135" s="30"/>
      <c r="S135" s="30"/>
      <c r="T135" s="30"/>
      <c r="U135" s="30"/>
      <c r="V135" s="30"/>
      <c r="W135" s="30"/>
      <c r="X135" s="30"/>
      <c r="Y135" s="30"/>
      <c r="Z135" s="30"/>
      <c r="AA135" s="30"/>
      <c r="AB135" s="30"/>
      <c r="AC135" s="30"/>
      <c r="AD135" s="29"/>
      <c r="AE135" s="30"/>
      <c r="AF135" s="96"/>
      <c r="AG135" s="72"/>
      <c r="AH135" s="30"/>
      <c r="AI135" s="30"/>
      <c r="AJ135" s="30"/>
      <c r="AK135" s="30"/>
      <c r="AL135" s="30"/>
      <c r="AM135" s="67"/>
      <c r="AN135" s="67"/>
      <c r="AO135" s="67"/>
      <c r="AP135" s="46"/>
      <c r="AQ135" s="102"/>
      <c r="AR135" s="72"/>
      <c r="AS135" s="30"/>
      <c r="AT135" s="30"/>
      <c r="AU135" s="30"/>
      <c r="AV135" s="30"/>
      <c r="AW135" s="30"/>
      <c r="AX135" s="30"/>
      <c r="AY135" s="30"/>
      <c r="AZ135" s="30"/>
      <c r="BA135" s="96"/>
      <c r="BB135" s="72"/>
      <c r="BC135" s="30"/>
      <c r="BD135" s="30"/>
      <c r="BE135" s="30"/>
      <c r="BF135" s="30"/>
      <c r="BG135" s="30"/>
      <c r="BH135" s="30"/>
      <c r="BI135" s="30"/>
      <c r="BJ135" s="30"/>
      <c r="BK135" s="30"/>
      <c r="BL135" s="30"/>
      <c r="BM135" s="30"/>
      <c r="BN135" s="46"/>
    </row>
    <row r="136" spans="1:66">
      <c r="A136" s="28">
        <v>128</v>
      </c>
      <c r="B136" s="29"/>
      <c r="C136" s="30"/>
      <c r="D136" s="30"/>
      <c r="E136" s="31"/>
      <c r="F136" s="32"/>
      <c r="G136" s="32"/>
      <c r="H136" s="30"/>
      <c r="I136" s="30"/>
      <c r="J136" s="30"/>
      <c r="K136" s="30"/>
      <c r="L136" s="30"/>
      <c r="M136" s="67"/>
      <c r="N136" s="32"/>
      <c r="O136" s="30"/>
      <c r="P136" s="30"/>
      <c r="Q136" s="30"/>
      <c r="R136" s="30"/>
      <c r="S136" s="30"/>
      <c r="T136" s="30"/>
      <c r="U136" s="30"/>
      <c r="V136" s="30"/>
      <c r="W136" s="30"/>
      <c r="X136" s="30"/>
      <c r="Y136" s="30"/>
      <c r="Z136" s="30"/>
      <c r="AA136" s="30"/>
      <c r="AB136" s="30"/>
      <c r="AC136" s="30"/>
      <c r="AD136" s="29"/>
      <c r="AE136" s="30"/>
      <c r="AF136" s="96"/>
      <c r="AG136" s="72"/>
      <c r="AH136" s="30"/>
      <c r="AI136" s="30"/>
      <c r="AJ136" s="30"/>
      <c r="AK136" s="30"/>
      <c r="AL136" s="30"/>
      <c r="AM136" s="67"/>
      <c r="AN136" s="67"/>
      <c r="AO136" s="67"/>
      <c r="AP136" s="46"/>
      <c r="AQ136" s="102"/>
      <c r="AR136" s="72"/>
      <c r="AS136" s="30"/>
      <c r="AT136" s="30"/>
      <c r="AU136" s="30"/>
      <c r="AV136" s="30"/>
      <c r="AW136" s="30"/>
      <c r="AX136" s="30"/>
      <c r="AY136" s="30"/>
      <c r="AZ136" s="30"/>
      <c r="BA136" s="96"/>
      <c r="BB136" s="72"/>
      <c r="BC136" s="30"/>
      <c r="BD136" s="30"/>
      <c r="BE136" s="30"/>
      <c r="BF136" s="30"/>
      <c r="BG136" s="30"/>
      <c r="BH136" s="30"/>
      <c r="BI136" s="30"/>
      <c r="BJ136" s="30"/>
      <c r="BK136" s="30"/>
      <c r="BL136" s="30"/>
      <c r="BM136" s="30"/>
      <c r="BN136" s="46"/>
    </row>
    <row r="137" spans="1:66">
      <c r="A137" s="28">
        <v>129</v>
      </c>
      <c r="B137" s="29"/>
      <c r="C137" s="30"/>
      <c r="D137" s="30"/>
      <c r="E137" s="31"/>
      <c r="F137" s="32"/>
      <c r="G137" s="32"/>
      <c r="H137" s="30"/>
      <c r="I137" s="30"/>
      <c r="J137" s="30"/>
      <c r="K137" s="30"/>
      <c r="L137" s="30"/>
      <c r="M137" s="67"/>
      <c r="N137" s="32"/>
      <c r="O137" s="30"/>
      <c r="P137" s="30"/>
      <c r="Q137" s="30"/>
      <c r="R137" s="30"/>
      <c r="S137" s="30"/>
      <c r="T137" s="30"/>
      <c r="U137" s="30"/>
      <c r="V137" s="30"/>
      <c r="W137" s="30"/>
      <c r="X137" s="30"/>
      <c r="Y137" s="30"/>
      <c r="Z137" s="30"/>
      <c r="AA137" s="30"/>
      <c r="AB137" s="30"/>
      <c r="AC137" s="30"/>
      <c r="AD137" s="29"/>
      <c r="AE137" s="30"/>
      <c r="AF137" s="96"/>
      <c r="AG137" s="72"/>
      <c r="AH137" s="30"/>
      <c r="AI137" s="30"/>
      <c r="AJ137" s="30"/>
      <c r="AK137" s="30"/>
      <c r="AL137" s="30"/>
      <c r="AM137" s="67"/>
      <c r="AN137" s="67"/>
      <c r="AO137" s="67"/>
      <c r="AP137" s="46"/>
      <c r="AQ137" s="102"/>
      <c r="AR137" s="72"/>
      <c r="AS137" s="30"/>
      <c r="AT137" s="30"/>
      <c r="AU137" s="30"/>
      <c r="AV137" s="30"/>
      <c r="AW137" s="30"/>
      <c r="AX137" s="30"/>
      <c r="AY137" s="30"/>
      <c r="AZ137" s="30"/>
      <c r="BA137" s="96"/>
      <c r="BB137" s="72"/>
      <c r="BC137" s="30"/>
      <c r="BD137" s="30"/>
      <c r="BE137" s="30"/>
      <c r="BF137" s="30"/>
      <c r="BG137" s="30"/>
      <c r="BH137" s="30"/>
      <c r="BI137" s="30"/>
      <c r="BJ137" s="30"/>
      <c r="BK137" s="30"/>
      <c r="BL137" s="30"/>
      <c r="BM137" s="30"/>
      <c r="BN137" s="46"/>
    </row>
    <row r="138" spans="1:66">
      <c r="A138" s="28">
        <v>130</v>
      </c>
      <c r="B138" s="29"/>
      <c r="C138" s="30"/>
      <c r="D138" s="30"/>
      <c r="E138" s="31"/>
      <c r="F138" s="32"/>
      <c r="G138" s="32"/>
      <c r="H138" s="30"/>
      <c r="I138" s="30"/>
      <c r="J138" s="30"/>
      <c r="K138" s="30"/>
      <c r="L138" s="30"/>
      <c r="M138" s="67"/>
      <c r="N138" s="32"/>
      <c r="O138" s="30"/>
      <c r="P138" s="30"/>
      <c r="Q138" s="30"/>
      <c r="R138" s="30"/>
      <c r="S138" s="30"/>
      <c r="T138" s="30"/>
      <c r="U138" s="30"/>
      <c r="V138" s="30"/>
      <c r="W138" s="30"/>
      <c r="X138" s="30"/>
      <c r="Y138" s="30"/>
      <c r="Z138" s="30"/>
      <c r="AA138" s="30"/>
      <c r="AB138" s="30"/>
      <c r="AC138" s="30"/>
      <c r="AD138" s="29"/>
      <c r="AE138" s="30"/>
      <c r="AF138" s="96"/>
      <c r="AG138" s="72"/>
      <c r="AH138" s="30"/>
      <c r="AI138" s="30"/>
      <c r="AJ138" s="30"/>
      <c r="AK138" s="30"/>
      <c r="AL138" s="30"/>
      <c r="AM138" s="67"/>
      <c r="AN138" s="67"/>
      <c r="AO138" s="67"/>
      <c r="AP138" s="46"/>
      <c r="AQ138" s="102"/>
      <c r="AR138" s="72"/>
      <c r="AS138" s="30"/>
      <c r="AT138" s="30"/>
      <c r="AU138" s="30"/>
      <c r="AV138" s="30"/>
      <c r="AW138" s="30"/>
      <c r="AX138" s="30"/>
      <c r="AY138" s="30"/>
      <c r="AZ138" s="30"/>
      <c r="BA138" s="96"/>
      <c r="BB138" s="72"/>
      <c r="BC138" s="30"/>
      <c r="BD138" s="30"/>
      <c r="BE138" s="30"/>
      <c r="BF138" s="30"/>
      <c r="BG138" s="30"/>
      <c r="BH138" s="30"/>
      <c r="BI138" s="30"/>
      <c r="BJ138" s="30"/>
      <c r="BK138" s="30"/>
      <c r="BL138" s="30"/>
      <c r="BM138" s="30"/>
      <c r="BN138" s="46"/>
    </row>
    <row r="139" spans="1:66">
      <c r="A139" s="28">
        <v>131</v>
      </c>
      <c r="B139" s="33"/>
      <c r="C139" s="34"/>
      <c r="D139" s="34"/>
      <c r="E139" s="35"/>
      <c r="F139" s="36"/>
      <c r="G139" s="36"/>
      <c r="H139" s="34"/>
      <c r="I139" s="34"/>
      <c r="J139" s="34"/>
      <c r="K139" s="34"/>
      <c r="L139" s="34"/>
      <c r="M139" s="68"/>
      <c r="N139" s="36"/>
      <c r="O139" s="34"/>
      <c r="P139" s="34"/>
      <c r="Q139" s="34"/>
      <c r="R139" s="34"/>
      <c r="S139" s="34"/>
      <c r="T139" s="34"/>
      <c r="U139" s="34"/>
      <c r="V139" s="34"/>
      <c r="W139" s="34"/>
      <c r="X139" s="34"/>
      <c r="Y139" s="34"/>
      <c r="Z139" s="34"/>
      <c r="AA139" s="34"/>
      <c r="AB139" s="34"/>
      <c r="AC139" s="34"/>
      <c r="AD139" s="33"/>
      <c r="AE139" s="34"/>
      <c r="AF139" s="97"/>
      <c r="AG139" s="73"/>
      <c r="AH139" s="34"/>
      <c r="AI139" s="34"/>
      <c r="AJ139" s="34"/>
      <c r="AK139" s="34"/>
      <c r="AL139" s="34"/>
      <c r="AM139" s="68"/>
      <c r="AN139" s="68"/>
      <c r="AO139" s="68"/>
      <c r="AP139" s="47"/>
      <c r="AQ139" s="103"/>
      <c r="AR139" s="73"/>
      <c r="AS139" s="34"/>
      <c r="AT139" s="34"/>
      <c r="AU139" s="34"/>
      <c r="AV139" s="34"/>
      <c r="AW139" s="34"/>
      <c r="AX139" s="34"/>
      <c r="AY139" s="34"/>
      <c r="AZ139" s="34"/>
      <c r="BA139" s="97"/>
      <c r="BB139" s="73"/>
      <c r="BC139" s="34"/>
      <c r="BD139" s="34"/>
      <c r="BE139" s="34"/>
      <c r="BF139" s="34"/>
      <c r="BG139" s="34"/>
      <c r="BH139" s="34"/>
      <c r="BI139" s="34"/>
      <c r="BJ139" s="34"/>
      <c r="BK139" s="34"/>
      <c r="BL139" s="34"/>
      <c r="BM139" s="34"/>
      <c r="BN139" s="47"/>
    </row>
    <row r="140" spans="1:66">
      <c r="A140" s="28">
        <v>132</v>
      </c>
      <c r="B140" s="29"/>
      <c r="C140" s="30"/>
      <c r="D140" s="30"/>
      <c r="E140" s="31"/>
      <c r="F140" s="32"/>
      <c r="G140" s="32"/>
      <c r="H140" s="30"/>
      <c r="I140" s="30"/>
      <c r="J140" s="30"/>
      <c r="K140" s="30"/>
      <c r="L140" s="30"/>
      <c r="M140" s="67"/>
      <c r="N140" s="32"/>
      <c r="O140" s="30"/>
      <c r="P140" s="30"/>
      <c r="Q140" s="30"/>
      <c r="R140" s="30"/>
      <c r="S140" s="30"/>
      <c r="T140" s="30"/>
      <c r="U140" s="30"/>
      <c r="V140" s="30"/>
      <c r="W140" s="30"/>
      <c r="X140" s="30"/>
      <c r="Y140" s="30"/>
      <c r="Z140" s="30"/>
      <c r="AA140" s="30"/>
      <c r="AB140" s="30"/>
      <c r="AC140" s="30"/>
      <c r="AD140" s="29"/>
      <c r="AE140" s="30"/>
      <c r="AF140" s="96"/>
      <c r="AG140" s="72"/>
      <c r="AH140" s="30"/>
      <c r="AI140" s="30"/>
      <c r="AJ140" s="30"/>
      <c r="AK140" s="30"/>
      <c r="AL140" s="30"/>
      <c r="AM140" s="67"/>
      <c r="AN140" s="67"/>
      <c r="AO140" s="67"/>
      <c r="AP140" s="46"/>
      <c r="AQ140" s="102"/>
      <c r="AR140" s="72"/>
      <c r="AS140" s="30"/>
      <c r="AT140" s="30"/>
      <c r="AU140" s="30"/>
      <c r="AV140" s="30"/>
      <c r="AW140" s="30"/>
      <c r="AX140" s="30"/>
      <c r="AY140" s="30"/>
      <c r="AZ140" s="30"/>
      <c r="BA140" s="96"/>
      <c r="BB140" s="72"/>
      <c r="BC140" s="30"/>
      <c r="BD140" s="30"/>
      <c r="BE140" s="30"/>
      <c r="BF140" s="30"/>
      <c r="BG140" s="30"/>
      <c r="BH140" s="30"/>
      <c r="BI140" s="30"/>
      <c r="BJ140" s="30"/>
      <c r="BK140" s="30"/>
      <c r="BL140" s="30"/>
      <c r="BM140" s="30"/>
      <c r="BN140" s="46"/>
    </row>
    <row r="141" spans="1:66">
      <c r="A141" s="28">
        <v>133</v>
      </c>
      <c r="B141" s="29"/>
      <c r="C141" s="30"/>
      <c r="D141" s="30"/>
      <c r="E141" s="31"/>
      <c r="F141" s="32"/>
      <c r="G141" s="32"/>
      <c r="H141" s="30"/>
      <c r="I141" s="30"/>
      <c r="J141" s="30"/>
      <c r="K141" s="30"/>
      <c r="L141" s="30"/>
      <c r="M141" s="67"/>
      <c r="N141" s="32"/>
      <c r="O141" s="30"/>
      <c r="P141" s="30"/>
      <c r="Q141" s="30"/>
      <c r="R141" s="30"/>
      <c r="S141" s="30"/>
      <c r="T141" s="30"/>
      <c r="U141" s="30"/>
      <c r="V141" s="30"/>
      <c r="W141" s="30"/>
      <c r="X141" s="30"/>
      <c r="Y141" s="30"/>
      <c r="Z141" s="30"/>
      <c r="AA141" s="30"/>
      <c r="AB141" s="30"/>
      <c r="AC141" s="30"/>
      <c r="AD141" s="29"/>
      <c r="AE141" s="30"/>
      <c r="AF141" s="96"/>
      <c r="AG141" s="72"/>
      <c r="AH141" s="30"/>
      <c r="AI141" s="30"/>
      <c r="AJ141" s="30"/>
      <c r="AK141" s="30"/>
      <c r="AL141" s="30"/>
      <c r="AM141" s="67"/>
      <c r="AN141" s="67"/>
      <c r="AO141" s="67"/>
      <c r="AP141" s="46"/>
      <c r="AQ141" s="102"/>
      <c r="AR141" s="72"/>
      <c r="AS141" s="30"/>
      <c r="AT141" s="30"/>
      <c r="AU141" s="30"/>
      <c r="AV141" s="30"/>
      <c r="AW141" s="30"/>
      <c r="AX141" s="30"/>
      <c r="AY141" s="30"/>
      <c r="AZ141" s="30"/>
      <c r="BA141" s="96"/>
      <c r="BB141" s="72"/>
      <c r="BC141" s="30"/>
      <c r="BD141" s="30"/>
      <c r="BE141" s="30"/>
      <c r="BF141" s="30"/>
      <c r="BG141" s="30"/>
      <c r="BH141" s="30"/>
      <c r="BI141" s="30"/>
      <c r="BJ141" s="30"/>
      <c r="BK141" s="30"/>
      <c r="BL141" s="30"/>
      <c r="BM141" s="30"/>
      <c r="BN141" s="46"/>
    </row>
    <row r="142" spans="1:66">
      <c r="A142" s="28">
        <v>134</v>
      </c>
      <c r="B142" s="29"/>
      <c r="C142" s="30"/>
      <c r="D142" s="30"/>
      <c r="E142" s="31"/>
      <c r="F142" s="32"/>
      <c r="G142" s="32"/>
      <c r="H142" s="30"/>
      <c r="I142" s="30"/>
      <c r="J142" s="30"/>
      <c r="K142" s="30"/>
      <c r="L142" s="30"/>
      <c r="M142" s="67"/>
      <c r="N142" s="32"/>
      <c r="O142" s="30"/>
      <c r="P142" s="30"/>
      <c r="Q142" s="30"/>
      <c r="R142" s="30"/>
      <c r="S142" s="30"/>
      <c r="T142" s="30"/>
      <c r="U142" s="30"/>
      <c r="V142" s="30"/>
      <c r="W142" s="30"/>
      <c r="X142" s="30"/>
      <c r="Y142" s="30"/>
      <c r="Z142" s="30"/>
      <c r="AA142" s="30"/>
      <c r="AB142" s="30"/>
      <c r="AC142" s="30"/>
      <c r="AD142" s="29"/>
      <c r="AE142" s="30"/>
      <c r="AF142" s="96"/>
      <c r="AG142" s="72"/>
      <c r="AH142" s="30"/>
      <c r="AI142" s="30"/>
      <c r="AJ142" s="30"/>
      <c r="AK142" s="30"/>
      <c r="AL142" s="30"/>
      <c r="AM142" s="67"/>
      <c r="AN142" s="67"/>
      <c r="AO142" s="67"/>
      <c r="AP142" s="46"/>
      <c r="AQ142" s="102"/>
      <c r="AR142" s="72"/>
      <c r="AS142" s="30"/>
      <c r="AT142" s="30"/>
      <c r="AU142" s="30"/>
      <c r="AV142" s="30"/>
      <c r="AW142" s="30"/>
      <c r="AX142" s="30"/>
      <c r="AY142" s="30"/>
      <c r="AZ142" s="30"/>
      <c r="BA142" s="96"/>
      <c r="BB142" s="72"/>
      <c r="BC142" s="30"/>
      <c r="BD142" s="30"/>
      <c r="BE142" s="30"/>
      <c r="BF142" s="30"/>
      <c r="BG142" s="30"/>
      <c r="BH142" s="30"/>
      <c r="BI142" s="30"/>
      <c r="BJ142" s="30"/>
      <c r="BK142" s="30"/>
      <c r="BL142" s="30"/>
      <c r="BM142" s="30"/>
      <c r="BN142" s="46"/>
    </row>
    <row r="143" spans="1:66">
      <c r="A143" s="28">
        <v>135</v>
      </c>
      <c r="B143" s="29"/>
      <c r="C143" s="30"/>
      <c r="D143" s="30"/>
      <c r="E143" s="31"/>
      <c r="F143" s="32"/>
      <c r="G143" s="32"/>
      <c r="H143" s="30"/>
      <c r="I143" s="30"/>
      <c r="J143" s="30"/>
      <c r="K143" s="30"/>
      <c r="L143" s="30"/>
      <c r="M143" s="67"/>
      <c r="N143" s="32"/>
      <c r="O143" s="30"/>
      <c r="P143" s="30"/>
      <c r="Q143" s="30"/>
      <c r="R143" s="30"/>
      <c r="S143" s="30"/>
      <c r="T143" s="30"/>
      <c r="U143" s="30"/>
      <c r="V143" s="30"/>
      <c r="W143" s="30"/>
      <c r="X143" s="30"/>
      <c r="Y143" s="30"/>
      <c r="Z143" s="30"/>
      <c r="AA143" s="30"/>
      <c r="AB143" s="30"/>
      <c r="AC143" s="30"/>
      <c r="AD143" s="29"/>
      <c r="AE143" s="30"/>
      <c r="AF143" s="96"/>
      <c r="AG143" s="72"/>
      <c r="AH143" s="30"/>
      <c r="AI143" s="30"/>
      <c r="AJ143" s="30"/>
      <c r="AK143" s="30"/>
      <c r="AL143" s="30"/>
      <c r="AM143" s="67"/>
      <c r="AN143" s="67"/>
      <c r="AO143" s="67"/>
      <c r="AP143" s="46"/>
      <c r="AQ143" s="102"/>
      <c r="AR143" s="72"/>
      <c r="AS143" s="30"/>
      <c r="AT143" s="30"/>
      <c r="AU143" s="30"/>
      <c r="AV143" s="30"/>
      <c r="AW143" s="30"/>
      <c r="AX143" s="30"/>
      <c r="AY143" s="30"/>
      <c r="AZ143" s="30"/>
      <c r="BA143" s="96"/>
      <c r="BB143" s="72"/>
      <c r="BC143" s="30"/>
      <c r="BD143" s="30"/>
      <c r="BE143" s="30"/>
      <c r="BF143" s="30"/>
      <c r="BG143" s="30"/>
      <c r="BH143" s="30"/>
      <c r="BI143" s="30"/>
      <c r="BJ143" s="30"/>
      <c r="BK143" s="30"/>
      <c r="BL143" s="30"/>
      <c r="BM143" s="30"/>
      <c r="BN143" s="46"/>
    </row>
    <row r="144" spans="1:66">
      <c r="A144" s="28">
        <v>136</v>
      </c>
      <c r="B144" s="29"/>
      <c r="C144" s="30"/>
      <c r="D144" s="30"/>
      <c r="E144" s="31"/>
      <c r="F144" s="32"/>
      <c r="G144" s="32"/>
      <c r="H144" s="30"/>
      <c r="I144" s="30"/>
      <c r="J144" s="30"/>
      <c r="K144" s="30"/>
      <c r="L144" s="30"/>
      <c r="M144" s="67"/>
      <c r="N144" s="32"/>
      <c r="O144" s="30"/>
      <c r="P144" s="30"/>
      <c r="Q144" s="30"/>
      <c r="R144" s="30"/>
      <c r="S144" s="30"/>
      <c r="T144" s="30"/>
      <c r="U144" s="30"/>
      <c r="V144" s="30"/>
      <c r="W144" s="30"/>
      <c r="X144" s="30"/>
      <c r="Y144" s="30"/>
      <c r="Z144" s="30"/>
      <c r="AA144" s="30"/>
      <c r="AB144" s="30"/>
      <c r="AC144" s="30"/>
      <c r="AD144" s="29"/>
      <c r="AE144" s="30"/>
      <c r="AF144" s="96"/>
      <c r="AG144" s="72"/>
      <c r="AH144" s="30"/>
      <c r="AI144" s="30"/>
      <c r="AJ144" s="30"/>
      <c r="AK144" s="30"/>
      <c r="AL144" s="30"/>
      <c r="AM144" s="67"/>
      <c r="AN144" s="67"/>
      <c r="AO144" s="67"/>
      <c r="AP144" s="46"/>
      <c r="AQ144" s="102"/>
      <c r="AR144" s="72"/>
      <c r="AS144" s="30"/>
      <c r="AT144" s="30"/>
      <c r="AU144" s="30"/>
      <c r="AV144" s="30"/>
      <c r="AW144" s="30"/>
      <c r="AX144" s="30"/>
      <c r="AY144" s="30"/>
      <c r="AZ144" s="30"/>
      <c r="BA144" s="96"/>
      <c r="BB144" s="72"/>
      <c r="BC144" s="30"/>
      <c r="BD144" s="30"/>
      <c r="BE144" s="30"/>
      <c r="BF144" s="30"/>
      <c r="BG144" s="30"/>
      <c r="BH144" s="30"/>
      <c r="BI144" s="30"/>
      <c r="BJ144" s="30"/>
      <c r="BK144" s="30"/>
      <c r="BL144" s="30"/>
      <c r="BM144" s="30"/>
      <c r="BN144" s="46"/>
    </row>
    <row r="145" spans="1:66">
      <c r="A145" s="28">
        <v>137</v>
      </c>
      <c r="B145" s="29"/>
      <c r="C145" s="30"/>
      <c r="D145" s="30"/>
      <c r="E145" s="31"/>
      <c r="F145" s="32"/>
      <c r="G145" s="32"/>
      <c r="H145" s="30"/>
      <c r="I145" s="30"/>
      <c r="J145" s="30"/>
      <c r="K145" s="30"/>
      <c r="L145" s="30"/>
      <c r="M145" s="67"/>
      <c r="N145" s="32"/>
      <c r="O145" s="30"/>
      <c r="P145" s="30"/>
      <c r="Q145" s="30"/>
      <c r="R145" s="30"/>
      <c r="S145" s="30"/>
      <c r="T145" s="30"/>
      <c r="U145" s="30"/>
      <c r="V145" s="30"/>
      <c r="W145" s="30"/>
      <c r="X145" s="30"/>
      <c r="Y145" s="30"/>
      <c r="Z145" s="30"/>
      <c r="AA145" s="30"/>
      <c r="AB145" s="30"/>
      <c r="AC145" s="30"/>
      <c r="AD145" s="29"/>
      <c r="AE145" s="30"/>
      <c r="AF145" s="96"/>
      <c r="AG145" s="72"/>
      <c r="AH145" s="30"/>
      <c r="AI145" s="30"/>
      <c r="AJ145" s="30"/>
      <c r="AK145" s="30"/>
      <c r="AL145" s="30"/>
      <c r="AM145" s="67"/>
      <c r="AN145" s="67"/>
      <c r="AO145" s="67"/>
      <c r="AP145" s="46"/>
      <c r="AQ145" s="102"/>
      <c r="AR145" s="72"/>
      <c r="AS145" s="30"/>
      <c r="AT145" s="30"/>
      <c r="AU145" s="30"/>
      <c r="AV145" s="30"/>
      <c r="AW145" s="30"/>
      <c r="AX145" s="30"/>
      <c r="AY145" s="30"/>
      <c r="AZ145" s="30"/>
      <c r="BA145" s="96"/>
      <c r="BB145" s="72"/>
      <c r="BC145" s="30"/>
      <c r="BD145" s="30"/>
      <c r="BE145" s="30"/>
      <c r="BF145" s="30"/>
      <c r="BG145" s="30"/>
      <c r="BH145" s="30"/>
      <c r="BI145" s="30"/>
      <c r="BJ145" s="30"/>
      <c r="BK145" s="30"/>
      <c r="BL145" s="30"/>
      <c r="BM145" s="30"/>
      <c r="BN145" s="46"/>
    </row>
    <row r="146" spans="1:66">
      <c r="A146" s="28">
        <v>138</v>
      </c>
      <c r="B146" s="29"/>
      <c r="C146" s="30"/>
      <c r="D146" s="30"/>
      <c r="E146" s="31"/>
      <c r="F146" s="32"/>
      <c r="G146" s="32"/>
      <c r="H146" s="30"/>
      <c r="I146" s="30"/>
      <c r="J146" s="30"/>
      <c r="K146" s="30"/>
      <c r="L146" s="30"/>
      <c r="M146" s="67"/>
      <c r="N146" s="32"/>
      <c r="O146" s="30"/>
      <c r="P146" s="30"/>
      <c r="Q146" s="30"/>
      <c r="R146" s="30"/>
      <c r="S146" s="30"/>
      <c r="T146" s="30"/>
      <c r="U146" s="30"/>
      <c r="V146" s="30"/>
      <c r="W146" s="30"/>
      <c r="X146" s="30"/>
      <c r="Y146" s="30"/>
      <c r="Z146" s="30"/>
      <c r="AA146" s="30"/>
      <c r="AB146" s="30"/>
      <c r="AC146" s="30"/>
      <c r="AD146" s="29"/>
      <c r="AE146" s="30"/>
      <c r="AF146" s="96"/>
      <c r="AG146" s="72"/>
      <c r="AH146" s="30"/>
      <c r="AI146" s="30"/>
      <c r="AJ146" s="30"/>
      <c r="AK146" s="30"/>
      <c r="AL146" s="30"/>
      <c r="AM146" s="67"/>
      <c r="AN146" s="67"/>
      <c r="AO146" s="67"/>
      <c r="AP146" s="46"/>
      <c r="AQ146" s="102"/>
      <c r="AR146" s="72"/>
      <c r="AS146" s="30"/>
      <c r="AT146" s="30"/>
      <c r="AU146" s="30"/>
      <c r="AV146" s="30"/>
      <c r="AW146" s="30"/>
      <c r="AX146" s="30"/>
      <c r="AY146" s="30"/>
      <c r="AZ146" s="30"/>
      <c r="BA146" s="96"/>
      <c r="BB146" s="72"/>
      <c r="BC146" s="30"/>
      <c r="BD146" s="30"/>
      <c r="BE146" s="30"/>
      <c r="BF146" s="30"/>
      <c r="BG146" s="30"/>
      <c r="BH146" s="30"/>
      <c r="BI146" s="30"/>
      <c r="BJ146" s="30"/>
      <c r="BK146" s="30"/>
      <c r="BL146" s="30"/>
      <c r="BM146" s="30"/>
      <c r="BN146" s="46"/>
    </row>
    <row r="147" spans="1:66">
      <c r="A147" s="28">
        <v>139</v>
      </c>
      <c r="B147" s="29"/>
      <c r="C147" s="30"/>
      <c r="D147" s="30"/>
      <c r="E147" s="31"/>
      <c r="F147" s="32"/>
      <c r="G147" s="32"/>
      <c r="H147" s="30"/>
      <c r="I147" s="30"/>
      <c r="J147" s="30"/>
      <c r="K147" s="30"/>
      <c r="L147" s="30"/>
      <c r="M147" s="67"/>
      <c r="N147" s="32"/>
      <c r="O147" s="30"/>
      <c r="P147" s="30"/>
      <c r="Q147" s="30"/>
      <c r="R147" s="30"/>
      <c r="S147" s="30"/>
      <c r="T147" s="30"/>
      <c r="U147" s="30"/>
      <c r="V147" s="30"/>
      <c r="W147" s="30"/>
      <c r="X147" s="30"/>
      <c r="Y147" s="30"/>
      <c r="Z147" s="30"/>
      <c r="AA147" s="30"/>
      <c r="AB147" s="30"/>
      <c r="AC147" s="30"/>
      <c r="AD147" s="29"/>
      <c r="AE147" s="30"/>
      <c r="AF147" s="96"/>
      <c r="AG147" s="72"/>
      <c r="AH147" s="30"/>
      <c r="AI147" s="30"/>
      <c r="AJ147" s="30"/>
      <c r="AK147" s="30"/>
      <c r="AL147" s="30"/>
      <c r="AM147" s="67"/>
      <c r="AN147" s="67"/>
      <c r="AO147" s="67"/>
      <c r="AP147" s="46"/>
      <c r="AQ147" s="102"/>
      <c r="AR147" s="72"/>
      <c r="AS147" s="30"/>
      <c r="AT147" s="30"/>
      <c r="AU147" s="30"/>
      <c r="AV147" s="30"/>
      <c r="AW147" s="30"/>
      <c r="AX147" s="30"/>
      <c r="AY147" s="30"/>
      <c r="AZ147" s="30"/>
      <c r="BA147" s="96"/>
      <c r="BB147" s="72"/>
      <c r="BC147" s="30"/>
      <c r="BD147" s="30"/>
      <c r="BE147" s="30"/>
      <c r="BF147" s="30"/>
      <c r="BG147" s="30"/>
      <c r="BH147" s="30"/>
      <c r="BI147" s="30"/>
      <c r="BJ147" s="30"/>
      <c r="BK147" s="30"/>
      <c r="BL147" s="30"/>
      <c r="BM147" s="30"/>
      <c r="BN147" s="46"/>
    </row>
    <row r="148" spans="1:66">
      <c r="A148" s="28">
        <v>140</v>
      </c>
      <c r="B148" s="29"/>
      <c r="C148" s="30"/>
      <c r="D148" s="30"/>
      <c r="E148" s="31"/>
      <c r="F148" s="32"/>
      <c r="G148" s="32"/>
      <c r="H148" s="30"/>
      <c r="I148" s="30"/>
      <c r="J148" s="30"/>
      <c r="K148" s="30"/>
      <c r="L148" s="30"/>
      <c r="M148" s="67"/>
      <c r="N148" s="32"/>
      <c r="O148" s="30"/>
      <c r="P148" s="30"/>
      <c r="Q148" s="30"/>
      <c r="R148" s="30"/>
      <c r="S148" s="30"/>
      <c r="T148" s="30"/>
      <c r="U148" s="30"/>
      <c r="V148" s="30"/>
      <c r="W148" s="30"/>
      <c r="X148" s="30"/>
      <c r="Y148" s="30"/>
      <c r="Z148" s="30"/>
      <c r="AA148" s="30"/>
      <c r="AB148" s="30"/>
      <c r="AC148" s="30"/>
      <c r="AD148" s="29"/>
      <c r="AE148" s="30"/>
      <c r="AF148" s="96"/>
      <c r="AG148" s="72"/>
      <c r="AH148" s="30"/>
      <c r="AI148" s="30"/>
      <c r="AJ148" s="30"/>
      <c r="AK148" s="30"/>
      <c r="AL148" s="30"/>
      <c r="AM148" s="67"/>
      <c r="AN148" s="67"/>
      <c r="AO148" s="67"/>
      <c r="AP148" s="46"/>
      <c r="AQ148" s="102"/>
      <c r="AR148" s="72"/>
      <c r="AS148" s="30"/>
      <c r="AT148" s="30"/>
      <c r="AU148" s="30"/>
      <c r="AV148" s="30"/>
      <c r="AW148" s="30"/>
      <c r="AX148" s="30"/>
      <c r="AY148" s="30"/>
      <c r="AZ148" s="30"/>
      <c r="BA148" s="96"/>
      <c r="BB148" s="72"/>
      <c r="BC148" s="30"/>
      <c r="BD148" s="30"/>
      <c r="BE148" s="30"/>
      <c r="BF148" s="30"/>
      <c r="BG148" s="30"/>
      <c r="BH148" s="30"/>
      <c r="BI148" s="30"/>
      <c r="BJ148" s="30"/>
      <c r="BK148" s="30"/>
      <c r="BL148" s="30"/>
      <c r="BM148" s="30"/>
      <c r="BN148" s="46"/>
    </row>
    <row r="149" spans="1:66">
      <c r="A149" s="28">
        <v>141</v>
      </c>
      <c r="B149" s="29"/>
      <c r="C149" s="30"/>
      <c r="D149" s="30"/>
      <c r="E149" s="31"/>
      <c r="F149" s="32"/>
      <c r="G149" s="32"/>
      <c r="H149" s="30"/>
      <c r="I149" s="30"/>
      <c r="J149" s="30"/>
      <c r="K149" s="30"/>
      <c r="L149" s="30"/>
      <c r="M149" s="67"/>
      <c r="N149" s="32"/>
      <c r="O149" s="30"/>
      <c r="P149" s="30"/>
      <c r="Q149" s="30"/>
      <c r="R149" s="30"/>
      <c r="S149" s="30"/>
      <c r="T149" s="30"/>
      <c r="U149" s="30"/>
      <c r="V149" s="30"/>
      <c r="W149" s="30"/>
      <c r="X149" s="30"/>
      <c r="Y149" s="30"/>
      <c r="Z149" s="30"/>
      <c r="AA149" s="30"/>
      <c r="AB149" s="30"/>
      <c r="AC149" s="30"/>
      <c r="AD149" s="29"/>
      <c r="AE149" s="30"/>
      <c r="AF149" s="96"/>
      <c r="AG149" s="72"/>
      <c r="AH149" s="30"/>
      <c r="AI149" s="30"/>
      <c r="AJ149" s="30"/>
      <c r="AK149" s="30"/>
      <c r="AL149" s="30"/>
      <c r="AM149" s="67"/>
      <c r="AN149" s="67"/>
      <c r="AO149" s="67"/>
      <c r="AP149" s="46"/>
      <c r="AQ149" s="102"/>
      <c r="AR149" s="72"/>
      <c r="AS149" s="30"/>
      <c r="AT149" s="30"/>
      <c r="AU149" s="30"/>
      <c r="AV149" s="30"/>
      <c r="AW149" s="30"/>
      <c r="AX149" s="30"/>
      <c r="AY149" s="30"/>
      <c r="AZ149" s="30"/>
      <c r="BA149" s="96"/>
      <c r="BB149" s="72"/>
      <c r="BC149" s="30"/>
      <c r="BD149" s="30"/>
      <c r="BE149" s="30"/>
      <c r="BF149" s="30"/>
      <c r="BG149" s="30"/>
      <c r="BH149" s="30"/>
      <c r="BI149" s="30"/>
      <c r="BJ149" s="30"/>
      <c r="BK149" s="30"/>
      <c r="BL149" s="30"/>
      <c r="BM149" s="30"/>
      <c r="BN149" s="46"/>
    </row>
    <row r="150" spans="1:66">
      <c r="A150" s="28">
        <v>142</v>
      </c>
      <c r="B150" s="29"/>
      <c r="C150" s="30"/>
      <c r="D150" s="30"/>
      <c r="E150" s="31"/>
      <c r="F150" s="32"/>
      <c r="G150" s="32"/>
      <c r="H150" s="30"/>
      <c r="I150" s="30"/>
      <c r="J150" s="30"/>
      <c r="K150" s="30"/>
      <c r="L150" s="30"/>
      <c r="M150" s="67"/>
      <c r="N150" s="32"/>
      <c r="O150" s="30"/>
      <c r="P150" s="30"/>
      <c r="Q150" s="30"/>
      <c r="R150" s="30"/>
      <c r="S150" s="30"/>
      <c r="T150" s="30"/>
      <c r="U150" s="30"/>
      <c r="V150" s="30"/>
      <c r="W150" s="30"/>
      <c r="X150" s="30"/>
      <c r="Y150" s="30"/>
      <c r="Z150" s="30"/>
      <c r="AA150" s="30"/>
      <c r="AB150" s="30"/>
      <c r="AC150" s="30"/>
      <c r="AD150" s="29"/>
      <c r="AE150" s="30"/>
      <c r="AF150" s="96"/>
      <c r="AG150" s="72"/>
      <c r="AH150" s="30"/>
      <c r="AI150" s="30"/>
      <c r="AJ150" s="30"/>
      <c r="AK150" s="30"/>
      <c r="AL150" s="30"/>
      <c r="AM150" s="67"/>
      <c r="AN150" s="67"/>
      <c r="AO150" s="67"/>
      <c r="AP150" s="46"/>
      <c r="AQ150" s="102"/>
      <c r="AR150" s="72"/>
      <c r="AS150" s="30"/>
      <c r="AT150" s="30"/>
      <c r="AU150" s="30"/>
      <c r="AV150" s="30"/>
      <c r="AW150" s="30"/>
      <c r="AX150" s="30"/>
      <c r="AY150" s="30"/>
      <c r="AZ150" s="30"/>
      <c r="BA150" s="96"/>
      <c r="BB150" s="72"/>
      <c r="BC150" s="30"/>
      <c r="BD150" s="30"/>
      <c r="BE150" s="30"/>
      <c r="BF150" s="30"/>
      <c r="BG150" s="30"/>
      <c r="BH150" s="30"/>
      <c r="BI150" s="30"/>
      <c r="BJ150" s="30"/>
      <c r="BK150" s="30"/>
      <c r="BL150" s="30"/>
      <c r="BM150" s="30"/>
      <c r="BN150" s="46"/>
    </row>
    <row r="151" spans="1:66">
      <c r="A151" s="28">
        <v>143</v>
      </c>
      <c r="B151" s="29"/>
      <c r="C151" s="30"/>
      <c r="D151" s="30"/>
      <c r="E151" s="31"/>
      <c r="F151" s="32"/>
      <c r="G151" s="32"/>
      <c r="H151" s="30"/>
      <c r="I151" s="30"/>
      <c r="J151" s="30"/>
      <c r="K151" s="30"/>
      <c r="L151" s="30"/>
      <c r="M151" s="67"/>
      <c r="N151" s="32"/>
      <c r="O151" s="30"/>
      <c r="P151" s="30"/>
      <c r="Q151" s="30"/>
      <c r="R151" s="30"/>
      <c r="S151" s="30"/>
      <c r="T151" s="30"/>
      <c r="U151" s="30"/>
      <c r="V151" s="30"/>
      <c r="W151" s="30"/>
      <c r="X151" s="30"/>
      <c r="Y151" s="30"/>
      <c r="Z151" s="30"/>
      <c r="AA151" s="30"/>
      <c r="AB151" s="30"/>
      <c r="AC151" s="30"/>
      <c r="AD151" s="29"/>
      <c r="AE151" s="30"/>
      <c r="AF151" s="96"/>
      <c r="AG151" s="72"/>
      <c r="AH151" s="30"/>
      <c r="AI151" s="30"/>
      <c r="AJ151" s="30"/>
      <c r="AK151" s="30"/>
      <c r="AL151" s="30"/>
      <c r="AM151" s="67"/>
      <c r="AN151" s="67"/>
      <c r="AO151" s="67"/>
      <c r="AP151" s="46"/>
      <c r="AQ151" s="102"/>
      <c r="AR151" s="72"/>
      <c r="AS151" s="30"/>
      <c r="AT151" s="30"/>
      <c r="AU151" s="30"/>
      <c r="AV151" s="30"/>
      <c r="AW151" s="30"/>
      <c r="AX151" s="30"/>
      <c r="AY151" s="30"/>
      <c r="AZ151" s="30"/>
      <c r="BA151" s="96"/>
      <c r="BB151" s="72"/>
      <c r="BC151" s="30"/>
      <c r="BD151" s="30"/>
      <c r="BE151" s="30"/>
      <c r="BF151" s="30"/>
      <c r="BG151" s="30"/>
      <c r="BH151" s="30"/>
      <c r="BI151" s="30"/>
      <c r="BJ151" s="30"/>
      <c r="BK151" s="30"/>
      <c r="BL151" s="30"/>
      <c r="BM151" s="30"/>
      <c r="BN151" s="46"/>
    </row>
    <row r="152" spans="1:66">
      <c r="A152" s="28">
        <v>144</v>
      </c>
      <c r="B152" s="29"/>
      <c r="C152" s="30"/>
      <c r="D152" s="30"/>
      <c r="E152" s="31"/>
      <c r="F152" s="32"/>
      <c r="G152" s="32"/>
      <c r="H152" s="30"/>
      <c r="I152" s="30"/>
      <c r="J152" s="30"/>
      <c r="K152" s="30"/>
      <c r="L152" s="30"/>
      <c r="M152" s="67"/>
      <c r="N152" s="32"/>
      <c r="O152" s="30"/>
      <c r="P152" s="30"/>
      <c r="Q152" s="30"/>
      <c r="R152" s="30"/>
      <c r="S152" s="30"/>
      <c r="T152" s="30"/>
      <c r="U152" s="30"/>
      <c r="V152" s="30"/>
      <c r="W152" s="30"/>
      <c r="X152" s="30"/>
      <c r="Y152" s="30"/>
      <c r="Z152" s="30"/>
      <c r="AA152" s="30"/>
      <c r="AB152" s="30"/>
      <c r="AC152" s="30"/>
      <c r="AD152" s="29"/>
      <c r="AE152" s="30"/>
      <c r="AF152" s="96"/>
      <c r="AG152" s="72"/>
      <c r="AH152" s="30"/>
      <c r="AI152" s="30"/>
      <c r="AJ152" s="30"/>
      <c r="AK152" s="30"/>
      <c r="AL152" s="30"/>
      <c r="AM152" s="67"/>
      <c r="AN152" s="67"/>
      <c r="AO152" s="67"/>
      <c r="AP152" s="46"/>
      <c r="AQ152" s="102"/>
      <c r="AR152" s="72"/>
      <c r="AS152" s="30"/>
      <c r="AT152" s="30"/>
      <c r="AU152" s="30"/>
      <c r="AV152" s="30"/>
      <c r="AW152" s="30"/>
      <c r="AX152" s="30"/>
      <c r="AY152" s="30"/>
      <c r="AZ152" s="30"/>
      <c r="BA152" s="96"/>
      <c r="BB152" s="72"/>
      <c r="BC152" s="30"/>
      <c r="BD152" s="30"/>
      <c r="BE152" s="30"/>
      <c r="BF152" s="30"/>
      <c r="BG152" s="30"/>
      <c r="BH152" s="30"/>
      <c r="BI152" s="30"/>
      <c r="BJ152" s="30"/>
      <c r="BK152" s="30"/>
      <c r="BL152" s="30"/>
      <c r="BM152" s="30"/>
      <c r="BN152" s="46"/>
    </row>
    <row r="153" spans="1:66">
      <c r="A153" s="28">
        <v>145</v>
      </c>
      <c r="B153" s="29"/>
      <c r="C153" s="30"/>
      <c r="D153" s="30"/>
      <c r="E153" s="31"/>
      <c r="F153" s="32"/>
      <c r="G153" s="32"/>
      <c r="H153" s="30"/>
      <c r="I153" s="30"/>
      <c r="J153" s="30"/>
      <c r="K153" s="30"/>
      <c r="L153" s="30"/>
      <c r="M153" s="67"/>
      <c r="N153" s="32"/>
      <c r="O153" s="30"/>
      <c r="P153" s="30"/>
      <c r="Q153" s="30"/>
      <c r="R153" s="30"/>
      <c r="S153" s="30"/>
      <c r="T153" s="30"/>
      <c r="U153" s="30"/>
      <c r="V153" s="30"/>
      <c r="W153" s="30"/>
      <c r="X153" s="30"/>
      <c r="Y153" s="30"/>
      <c r="Z153" s="30"/>
      <c r="AA153" s="30"/>
      <c r="AB153" s="30"/>
      <c r="AC153" s="30"/>
      <c r="AD153" s="29"/>
      <c r="AE153" s="30"/>
      <c r="AF153" s="96"/>
      <c r="AG153" s="72"/>
      <c r="AH153" s="30"/>
      <c r="AI153" s="30"/>
      <c r="AJ153" s="30"/>
      <c r="AK153" s="30"/>
      <c r="AL153" s="30"/>
      <c r="AM153" s="67"/>
      <c r="AN153" s="67"/>
      <c r="AO153" s="67"/>
      <c r="AP153" s="46"/>
      <c r="AQ153" s="102"/>
      <c r="AR153" s="72"/>
      <c r="AS153" s="30"/>
      <c r="AT153" s="30"/>
      <c r="AU153" s="30"/>
      <c r="AV153" s="30"/>
      <c r="AW153" s="30"/>
      <c r="AX153" s="30"/>
      <c r="AY153" s="30"/>
      <c r="AZ153" s="30"/>
      <c r="BA153" s="96"/>
      <c r="BB153" s="72"/>
      <c r="BC153" s="30"/>
      <c r="BD153" s="30"/>
      <c r="BE153" s="30"/>
      <c r="BF153" s="30"/>
      <c r="BG153" s="30"/>
      <c r="BH153" s="30"/>
      <c r="BI153" s="30"/>
      <c r="BJ153" s="30"/>
      <c r="BK153" s="30"/>
      <c r="BL153" s="30"/>
      <c r="BM153" s="30"/>
      <c r="BN153" s="46"/>
    </row>
    <row r="154" spans="1:66">
      <c r="A154" s="28">
        <v>146</v>
      </c>
      <c r="B154" s="29"/>
      <c r="C154" s="30"/>
      <c r="D154" s="30"/>
      <c r="E154" s="31"/>
      <c r="F154" s="32"/>
      <c r="G154" s="32"/>
      <c r="H154" s="30"/>
      <c r="I154" s="30"/>
      <c r="J154" s="30"/>
      <c r="K154" s="30"/>
      <c r="L154" s="30"/>
      <c r="M154" s="67"/>
      <c r="N154" s="32"/>
      <c r="O154" s="30"/>
      <c r="P154" s="30"/>
      <c r="Q154" s="30"/>
      <c r="R154" s="30"/>
      <c r="S154" s="30"/>
      <c r="T154" s="30"/>
      <c r="U154" s="30"/>
      <c r="V154" s="30"/>
      <c r="W154" s="30"/>
      <c r="X154" s="30"/>
      <c r="Y154" s="30"/>
      <c r="Z154" s="30"/>
      <c r="AA154" s="30"/>
      <c r="AB154" s="30"/>
      <c r="AC154" s="30"/>
      <c r="AD154" s="29"/>
      <c r="AE154" s="30"/>
      <c r="AF154" s="96"/>
      <c r="AG154" s="72"/>
      <c r="AH154" s="30"/>
      <c r="AI154" s="30"/>
      <c r="AJ154" s="30"/>
      <c r="AK154" s="30"/>
      <c r="AL154" s="30"/>
      <c r="AM154" s="67"/>
      <c r="AN154" s="67"/>
      <c r="AO154" s="67"/>
      <c r="AP154" s="46"/>
      <c r="AQ154" s="102"/>
      <c r="AR154" s="72"/>
      <c r="AS154" s="30"/>
      <c r="AT154" s="30"/>
      <c r="AU154" s="30"/>
      <c r="AV154" s="30"/>
      <c r="AW154" s="30"/>
      <c r="AX154" s="30"/>
      <c r="AY154" s="30"/>
      <c r="AZ154" s="30"/>
      <c r="BA154" s="96"/>
      <c r="BB154" s="72"/>
      <c r="BC154" s="30"/>
      <c r="BD154" s="30"/>
      <c r="BE154" s="30"/>
      <c r="BF154" s="30"/>
      <c r="BG154" s="30"/>
      <c r="BH154" s="30"/>
      <c r="BI154" s="30"/>
      <c r="BJ154" s="30"/>
      <c r="BK154" s="30"/>
      <c r="BL154" s="30"/>
      <c r="BM154" s="30"/>
      <c r="BN154" s="46"/>
    </row>
    <row r="155" spans="1:66">
      <c r="A155" s="28">
        <v>147</v>
      </c>
      <c r="B155" s="29"/>
      <c r="C155" s="30"/>
      <c r="D155" s="30"/>
      <c r="E155" s="31"/>
      <c r="F155" s="32"/>
      <c r="G155" s="32"/>
      <c r="H155" s="30"/>
      <c r="I155" s="30"/>
      <c r="J155" s="30"/>
      <c r="K155" s="30"/>
      <c r="L155" s="30"/>
      <c r="M155" s="67"/>
      <c r="N155" s="32"/>
      <c r="O155" s="30"/>
      <c r="P155" s="30"/>
      <c r="Q155" s="30"/>
      <c r="R155" s="30"/>
      <c r="S155" s="30"/>
      <c r="T155" s="30"/>
      <c r="U155" s="30"/>
      <c r="V155" s="30"/>
      <c r="W155" s="30"/>
      <c r="X155" s="30"/>
      <c r="Y155" s="30"/>
      <c r="Z155" s="30"/>
      <c r="AA155" s="30"/>
      <c r="AB155" s="30"/>
      <c r="AC155" s="30"/>
      <c r="AD155" s="29"/>
      <c r="AE155" s="30"/>
      <c r="AF155" s="96"/>
      <c r="AG155" s="72"/>
      <c r="AH155" s="30"/>
      <c r="AI155" s="30"/>
      <c r="AJ155" s="30"/>
      <c r="AK155" s="30"/>
      <c r="AL155" s="30"/>
      <c r="AM155" s="67"/>
      <c r="AN155" s="67"/>
      <c r="AO155" s="67"/>
      <c r="AP155" s="46"/>
      <c r="AQ155" s="102"/>
      <c r="AR155" s="72"/>
      <c r="AS155" s="30"/>
      <c r="AT155" s="30"/>
      <c r="AU155" s="30"/>
      <c r="AV155" s="30"/>
      <c r="AW155" s="30"/>
      <c r="AX155" s="30"/>
      <c r="AY155" s="30"/>
      <c r="AZ155" s="30"/>
      <c r="BA155" s="96"/>
      <c r="BB155" s="72"/>
      <c r="BC155" s="30"/>
      <c r="BD155" s="30"/>
      <c r="BE155" s="30"/>
      <c r="BF155" s="30"/>
      <c r="BG155" s="30"/>
      <c r="BH155" s="30"/>
      <c r="BI155" s="30"/>
      <c r="BJ155" s="30"/>
      <c r="BK155" s="30"/>
      <c r="BL155" s="30"/>
      <c r="BM155" s="30"/>
      <c r="BN155" s="46"/>
    </row>
    <row r="156" spans="1:66">
      <c r="A156" s="28">
        <v>148</v>
      </c>
      <c r="B156" s="29"/>
      <c r="C156" s="30"/>
      <c r="D156" s="30"/>
      <c r="E156" s="31"/>
      <c r="F156" s="32"/>
      <c r="G156" s="32"/>
      <c r="H156" s="30"/>
      <c r="I156" s="30"/>
      <c r="J156" s="30"/>
      <c r="K156" s="30"/>
      <c r="L156" s="30"/>
      <c r="M156" s="67"/>
      <c r="N156" s="32"/>
      <c r="O156" s="30"/>
      <c r="P156" s="30"/>
      <c r="Q156" s="30"/>
      <c r="R156" s="30"/>
      <c r="S156" s="30"/>
      <c r="T156" s="30"/>
      <c r="U156" s="30"/>
      <c r="V156" s="30"/>
      <c r="W156" s="30"/>
      <c r="X156" s="30"/>
      <c r="Y156" s="30"/>
      <c r="Z156" s="30"/>
      <c r="AA156" s="30"/>
      <c r="AB156" s="30"/>
      <c r="AC156" s="30"/>
      <c r="AD156" s="29"/>
      <c r="AE156" s="30"/>
      <c r="AF156" s="96"/>
      <c r="AG156" s="72"/>
      <c r="AH156" s="30"/>
      <c r="AI156" s="30"/>
      <c r="AJ156" s="30"/>
      <c r="AK156" s="30"/>
      <c r="AL156" s="30"/>
      <c r="AM156" s="67"/>
      <c r="AN156" s="67"/>
      <c r="AO156" s="67"/>
      <c r="AP156" s="46"/>
      <c r="AQ156" s="102"/>
      <c r="AR156" s="72"/>
      <c r="AS156" s="30"/>
      <c r="AT156" s="30"/>
      <c r="AU156" s="30"/>
      <c r="AV156" s="30"/>
      <c r="AW156" s="30"/>
      <c r="AX156" s="30"/>
      <c r="AY156" s="30"/>
      <c r="AZ156" s="30"/>
      <c r="BA156" s="96"/>
      <c r="BB156" s="72"/>
      <c r="BC156" s="30"/>
      <c r="BD156" s="30"/>
      <c r="BE156" s="30"/>
      <c r="BF156" s="30"/>
      <c r="BG156" s="30"/>
      <c r="BH156" s="30"/>
      <c r="BI156" s="30"/>
      <c r="BJ156" s="30"/>
      <c r="BK156" s="30"/>
      <c r="BL156" s="30"/>
      <c r="BM156" s="30"/>
      <c r="BN156" s="46"/>
    </row>
    <row r="157" spans="1:66">
      <c r="A157" s="28">
        <v>149</v>
      </c>
      <c r="B157" s="29"/>
      <c r="C157" s="30"/>
      <c r="D157" s="30"/>
      <c r="E157" s="31"/>
      <c r="F157" s="32"/>
      <c r="G157" s="32"/>
      <c r="H157" s="30"/>
      <c r="I157" s="30"/>
      <c r="J157" s="30"/>
      <c r="K157" s="30"/>
      <c r="L157" s="30"/>
      <c r="M157" s="67"/>
      <c r="N157" s="32"/>
      <c r="O157" s="30"/>
      <c r="P157" s="30"/>
      <c r="Q157" s="30"/>
      <c r="R157" s="30"/>
      <c r="S157" s="30"/>
      <c r="T157" s="30"/>
      <c r="U157" s="30"/>
      <c r="V157" s="30"/>
      <c r="W157" s="30"/>
      <c r="X157" s="30"/>
      <c r="Y157" s="30"/>
      <c r="Z157" s="30"/>
      <c r="AA157" s="30"/>
      <c r="AB157" s="30"/>
      <c r="AC157" s="30"/>
      <c r="AD157" s="29"/>
      <c r="AE157" s="30"/>
      <c r="AF157" s="96"/>
      <c r="AG157" s="72"/>
      <c r="AH157" s="30"/>
      <c r="AI157" s="30"/>
      <c r="AJ157" s="30"/>
      <c r="AK157" s="30"/>
      <c r="AL157" s="30"/>
      <c r="AM157" s="67"/>
      <c r="AN157" s="67"/>
      <c r="AO157" s="67"/>
      <c r="AP157" s="46"/>
      <c r="AQ157" s="102"/>
      <c r="AR157" s="72"/>
      <c r="AS157" s="30"/>
      <c r="AT157" s="30"/>
      <c r="AU157" s="30"/>
      <c r="AV157" s="30"/>
      <c r="AW157" s="30"/>
      <c r="AX157" s="30"/>
      <c r="AY157" s="30"/>
      <c r="AZ157" s="30"/>
      <c r="BA157" s="96"/>
      <c r="BB157" s="72"/>
      <c r="BC157" s="30"/>
      <c r="BD157" s="30"/>
      <c r="BE157" s="30"/>
      <c r="BF157" s="30"/>
      <c r="BG157" s="30"/>
      <c r="BH157" s="30"/>
      <c r="BI157" s="30"/>
      <c r="BJ157" s="30"/>
      <c r="BK157" s="30"/>
      <c r="BL157" s="30"/>
      <c r="BM157" s="30"/>
      <c r="BN157" s="46"/>
    </row>
    <row r="158" spans="1:66">
      <c r="A158" s="28">
        <v>150</v>
      </c>
      <c r="B158" s="29"/>
      <c r="C158" s="30"/>
      <c r="D158" s="30"/>
      <c r="E158" s="31"/>
      <c r="F158" s="32"/>
      <c r="G158" s="32"/>
      <c r="H158" s="30"/>
      <c r="I158" s="30"/>
      <c r="J158" s="30"/>
      <c r="K158" s="30"/>
      <c r="L158" s="30"/>
      <c r="M158" s="67"/>
      <c r="N158" s="32"/>
      <c r="O158" s="30"/>
      <c r="P158" s="30"/>
      <c r="Q158" s="30"/>
      <c r="R158" s="30"/>
      <c r="S158" s="30"/>
      <c r="T158" s="30"/>
      <c r="U158" s="30"/>
      <c r="V158" s="30"/>
      <c r="W158" s="30"/>
      <c r="X158" s="30"/>
      <c r="Y158" s="30"/>
      <c r="Z158" s="30"/>
      <c r="AA158" s="30"/>
      <c r="AB158" s="30"/>
      <c r="AC158" s="30"/>
      <c r="AD158" s="29"/>
      <c r="AE158" s="30"/>
      <c r="AF158" s="96"/>
      <c r="AG158" s="72"/>
      <c r="AH158" s="30"/>
      <c r="AI158" s="30"/>
      <c r="AJ158" s="30"/>
      <c r="AK158" s="30"/>
      <c r="AL158" s="30"/>
      <c r="AM158" s="67"/>
      <c r="AN158" s="67"/>
      <c r="AO158" s="67"/>
      <c r="AP158" s="46"/>
      <c r="AQ158" s="102"/>
      <c r="AR158" s="72"/>
      <c r="AS158" s="30"/>
      <c r="AT158" s="30"/>
      <c r="AU158" s="30"/>
      <c r="AV158" s="30"/>
      <c r="AW158" s="30"/>
      <c r="AX158" s="30"/>
      <c r="AY158" s="30"/>
      <c r="AZ158" s="30"/>
      <c r="BA158" s="96"/>
      <c r="BB158" s="72"/>
      <c r="BC158" s="30"/>
      <c r="BD158" s="30"/>
      <c r="BE158" s="30"/>
      <c r="BF158" s="30"/>
      <c r="BG158" s="30"/>
      <c r="BH158" s="30"/>
      <c r="BI158" s="30"/>
      <c r="BJ158" s="30"/>
      <c r="BK158" s="30"/>
      <c r="BL158" s="30"/>
      <c r="BM158" s="30"/>
      <c r="BN158" s="46"/>
    </row>
    <row r="159" spans="1:66">
      <c r="A159" s="28">
        <v>151</v>
      </c>
      <c r="B159" s="29"/>
      <c r="C159" s="30"/>
      <c r="D159" s="30"/>
      <c r="E159" s="31"/>
      <c r="F159" s="32"/>
      <c r="G159" s="32"/>
      <c r="H159" s="30"/>
      <c r="I159" s="30"/>
      <c r="J159" s="30"/>
      <c r="K159" s="30"/>
      <c r="L159" s="30"/>
      <c r="M159" s="67"/>
      <c r="N159" s="32"/>
      <c r="O159" s="30"/>
      <c r="P159" s="30"/>
      <c r="Q159" s="30"/>
      <c r="R159" s="30"/>
      <c r="S159" s="30"/>
      <c r="T159" s="30"/>
      <c r="U159" s="30"/>
      <c r="V159" s="30"/>
      <c r="W159" s="30"/>
      <c r="X159" s="30"/>
      <c r="Y159" s="30"/>
      <c r="Z159" s="30"/>
      <c r="AA159" s="30"/>
      <c r="AB159" s="30"/>
      <c r="AC159" s="30"/>
      <c r="AD159" s="29"/>
      <c r="AE159" s="30"/>
      <c r="AF159" s="96"/>
      <c r="AG159" s="72"/>
      <c r="AH159" s="30"/>
      <c r="AI159" s="30"/>
      <c r="AJ159" s="30"/>
      <c r="AK159" s="30"/>
      <c r="AL159" s="30"/>
      <c r="AM159" s="67"/>
      <c r="AN159" s="67"/>
      <c r="AO159" s="67"/>
      <c r="AP159" s="46"/>
      <c r="AQ159" s="102"/>
      <c r="AR159" s="72"/>
      <c r="AS159" s="30"/>
      <c r="AT159" s="30"/>
      <c r="AU159" s="30"/>
      <c r="AV159" s="30"/>
      <c r="AW159" s="30"/>
      <c r="AX159" s="30"/>
      <c r="AY159" s="30"/>
      <c r="AZ159" s="30"/>
      <c r="BA159" s="96"/>
      <c r="BB159" s="72"/>
      <c r="BC159" s="30"/>
      <c r="BD159" s="30"/>
      <c r="BE159" s="30"/>
      <c r="BF159" s="30"/>
      <c r="BG159" s="30"/>
      <c r="BH159" s="30"/>
      <c r="BI159" s="30"/>
      <c r="BJ159" s="30"/>
      <c r="BK159" s="30"/>
      <c r="BL159" s="30"/>
      <c r="BM159" s="30"/>
      <c r="BN159" s="46"/>
    </row>
    <row r="160" spans="1:66">
      <c r="A160" s="28">
        <v>152</v>
      </c>
      <c r="B160" s="29"/>
      <c r="C160" s="30"/>
      <c r="D160" s="30"/>
      <c r="E160" s="31"/>
      <c r="F160" s="32"/>
      <c r="G160" s="32"/>
      <c r="H160" s="30"/>
      <c r="I160" s="30"/>
      <c r="J160" s="30"/>
      <c r="K160" s="30"/>
      <c r="L160" s="30"/>
      <c r="M160" s="67"/>
      <c r="N160" s="32"/>
      <c r="O160" s="30"/>
      <c r="P160" s="30"/>
      <c r="Q160" s="30"/>
      <c r="R160" s="30"/>
      <c r="S160" s="30"/>
      <c r="T160" s="30"/>
      <c r="U160" s="30"/>
      <c r="V160" s="30"/>
      <c r="W160" s="30"/>
      <c r="X160" s="30"/>
      <c r="Y160" s="30"/>
      <c r="Z160" s="30"/>
      <c r="AA160" s="30"/>
      <c r="AB160" s="30"/>
      <c r="AC160" s="30"/>
      <c r="AD160" s="29"/>
      <c r="AE160" s="30"/>
      <c r="AF160" s="96"/>
      <c r="AG160" s="72"/>
      <c r="AH160" s="30"/>
      <c r="AI160" s="30"/>
      <c r="AJ160" s="30"/>
      <c r="AK160" s="30"/>
      <c r="AL160" s="30"/>
      <c r="AM160" s="67"/>
      <c r="AN160" s="67"/>
      <c r="AO160" s="67"/>
      <c r="AP160" s="46"/>
      <c r="AQ160" s="102"/>
      <c r="AR160" s="72"/>
      <c r="AS160" s="30"/>
      <c r="AT160" s="30"/>
      <c r="AU160" s="30"/>
      <c r="AV160" s="30"/>
      <c r="AW160" s="30"/>
      <c r="AX160" s="30"/>
      <c r="AY160" s="30"/>
      <c r="AZ160" s="30"/>
      <c r="BA160" s="96"/>
      <c r="BB160" s="72"/>
      <c r="BC160" s="30"/>
      <c r="BD160" s="30"/>
      <c r="BE160" s="30"/>
      <c r="BF160" s="30"/>
      <c r="BG160" s="30"/>
      <c r="BH160" s="30"/>
      <c r="BI160" s="30"/>
      <c r="BJ160" s="30"/>
      <c r="BK160" s="30"/>
      <c r="BL160" s="30"/>
      <c r="BM160" s="30"/>
      <c r="BN160" s="46"/>
    </row>
    <row r="161" spans="1:66">
      <c r="A161" s="28">
        <v>153</v>
      </c>
      <c r="B161" s="29"/>
      <c r="C161" s="30"/>
      <c r="D161" s="30"/>
      <c r="E161" s="31"/>
      <c r="F161" s="32"/>
      <c r="G161" s="32"/>
      <c r="H161" s="30"/>
      <c r="I161" s="30"/>
      <c r="J161" s="30"/>
      <c r="K161" s="30"/>
      <c r="L161" s="30"/>
      <c r="M161" s="67"/>
      <c r="N161" s="32"/>
      <c r="O161" s="30"/>
      <c r="P161" s="30"/>
      <c r="Q161" s="30"/>
      <c r="R161" s="30"/>
      <c r="S161" s="30"/>
      <c r="T161" s="30"/>
      <c r="U161" s="30"/>
      <c r="V161" s="30"/>
      <c r="W161" s="30"/>
      <c r="X161" s="30"/>
      <c r="Y161" s="30"/>
      <c r="Z161" s="30"/>
      <c r="AA161" s="30"/>
      <c r="AB161" s="30"/>
      <c r="AC161" s="30"/>
      <c r="AD161" s="29"/>
      <c r="AE161" s="30"/>
      <c r="AF161" s="96"/>
      <c r="AG161" s="72"/>
      <c r="AH161" s="30"/>
      <c r="AI161" s="30"/>
      <c r="AJ161" s="30"/>
      <c r="AK161" s="30"/>
      <c r="AL161" s="30"/>
      <c r="AM161" s="67"/>
      <c r="AN161" s="67"/>
      <c r="AO161" s="67"/>
      <c r="AP161" s="46"/>
      <c r="AQ161" s="102"/>
      <c r="AR161" s="72"/>
      <c r="AS161" s="30"/>
      <c r="AT161" s="30"/>
      <c r="AU161" s="30"/>
      <c r="AV161" s="30"/>
      <c r="AW161" s="30"/>
      <c r="AX161" s="30"/>
      <c r="AY161" s="30"/>
      <c r="AZ161" s="30"/>
      <c r="BA161" s="96"/>
      <c r="BB161" s="72"/>
      <c r="BC161" s="30"/>
      <c r="BD161" s="30"/>
      <c r="BE161" s="30"/>
      <c r="BF161" s="30"/>
      <c r="BG161" s="30"/>
      <c r="BH161" s="30"/>
      <c r="BI161" s="30"/>
      <c r="BJ161" s="30"/>
      <c r="BK161" s="30"/>
      <c r="BL161" s="30"/>
      <c r="BM161" s="30"/>
      <c r="BN161" s="46"/>
    </row>
    <row r="162" spans="1:66">
      <c r="A162" s="28">
        <v>154</v>
      </c>
      <c r="B162" s="29"/>
      <c r="C162" s="30"/>
      <c r="D162" s="30"/>
      <c r="E162" s="31"/>
      <c r="F162" s="32"/>
      <c r="G162" s="32"/>
      <c r="H162" s="30"/>
      <c r="I162" s="30"/>
      <c r="J162" s="30"/>
      <c r="K162" s="30"/>
      <c r="L162" s="30"/>
      <c r="M162" s="67"/>
      <c r="N162" s="32"/>
      <c r="O162" s="30"/>
      <c r="P162" s="30"/>
      <c r="Q162" s="30"/>
      <c r="R162" s="30"/>
      <c r="S162" s="30"/>
      <c r="T162" s="30"/>
      <c r="U162" s="30"/>
      <c r="V162" s="30"/>
      <c r="W162" s="30"/>
      <c r="X162" s="30"/>
      <c r="Y162" s="30"/>
      <c r="Z162" s="30"/>
      <c r="AA162" s="30"/>
      <c r="AB162" s="30"/>
      <c r="AC162" s="30"/>
      <c r="AD162" s="29"/>
      <c r="AE162" s="30"/>
      <c r="AF162" s="96"/>
      <c r="AG162" s="72"/>
      <c r="AH162" s="30"/>
      <c r="AI162" s="30"/>
      <c r="AJ162" s="30"/>
      <c r="AK162" s="30"/>
      <c r="AL162" s="30"/>
      <c r="AM162" s="67"/>
      <c r="AN162" s="67"/>
      <c r="AO162" s="67"/>
      <c r="AP162" s="46"/>
      <c r="AQ162" s="102"/>
      <c r="AR162" s="72"/>
      <c r="AS162" s="30"/>
      <c r="AT162" s="30"/>
      <c r="AU162" s="30"/>
      <c r="AV162" s="30"/>
      <c r="AW162" s="30"/>
      <c r="AX162" s="30"/>
      <c r="AY162" s="30"/>
      <c r="AZ162" s="30"/>
      <c r="BA162" s="96"/>
      <c r="BB162" s="72"/>
      <c r="BC162" s="30"/>
      <c r="BD162" s="30"/>
      <c r="BE162" s="30"/>
      <c r="BF162" s="30"/>
      <c r="BG162" s="30"/>
      <c r="BH162" s="30"/>
      <c r="BI162" s="30"/>
      <c r="BJ162" s="30"/>
      <c r="BK162" s="30"/>
      <c r="BL162" s="30"/>
      <c r="BM162" s="30"/>
      <c r="BN162" s="46"/>
    </row>
    <row r="163" spans="1:66">
      <c r="A163" s="28">
        <v>155</v>
      </c>
      <c r="B163" s="29"/>
      <c r="C163" s="30"/>
      <c r="D163" s="30"/>
      <c r="E163" s="31"/>
      <c r="F163" s="32"/>
      <c r="G163" s="32"/>
      <c r="H163" s="30"/>
      <c r="I163" s="30"/>
      <c r="J163" s="30"/>
      <c r="K163" s="30"/>
      <c r="L163" s="30"/>
      <c r="M163" s="67"/>
      <c r="N163" s="32"/>
      <c r="O163" s="30"/>
      <c r="P163" s="30"/>
      <c r="Q163" s="30"/>
      <c r="R163" s="30"/>
      <c r="S163" s="30"/>
      <c r="T163" s="30"/>
      <c r="U163" s="30"/>
      <c r="V163" s="30"/>
      <c r="W163" s="30"/>
      <c r="X163" s="30"/>
      <c r="Y163" s="30"/>
      <c r="Z163" s="30"/>
      <c r="AA163" s="30"/>
      <c r="AB163" s="30"/>
      <c r="AC163" s="30"/>
      <c r="AD163" s="29"/>
      <c r="AE163" s="30"/>
      <c r="AF163" s="96"/>
      <c r="AG163" s="72"/>
      <c r="AH163" s="30"/>
      <c r="AI163" s="30"/>
      <c r="AJ163" s="30"/>
      <c r="AK163" s="30"/>
      <c r="AL163" s="30"/>
      <c r="AM163" s="67"/>
      <c r="AN163" s="67"/>
      <c r="AO163" s="67"/>
      <c r="AP163" s="46"/>
      <c r="AQ163" s="102"/>
      <c r="AR163" s="72"/>
      <c r="AS163" s="30"/>
      <c r="AT163" s="30"/>
      <c r="AU163" s="30"/>
      <c r="AV163" s="30"/>
      <c r="AW163" s="30"/>
      <c r="AX163" s="30"/>
      <c r="AY163" s="30"/>
      <c r="AZ163" s="30"/>
      <c r="BA163" s="96"/>
      <c r="BB163" s="72"/>
      <c r="BC163" s="30"/>
      <c r="BD163" s="30"/>
      <c r="BE163" s="30"/>
      <c r="BF163" s="30"/>
      <c r="BG163" s="30"/>
      <c r="BH163" s="30"/>
      <c r="BI163" s="30"/>
      <c r="BJ163" s="30"/>
      <c r="BK163" s="30"/>
      <c r="BL163" s="30"/>
      <c r="BM163" s="30"/>
      <c r="BN163" s="46"/>
    </row>
    <row r="164" spans="1:66">
      <c r="A164" s="28">
        <v>156</v>
      </c>
      <c r="B164" s="29"/>
      <c r="C164" s="30"/>
      <c r="D164" s="30"/>
      <c r="E164" s="31"/>
      <c r="F164" s="32"/>
      <c r="G164" s="32"/>
      <c r="H164" s="30"/>
      <c r="I164" s="30"/>
      <c r="J164" s="30"/>
      <c r="K164" s="30"/>
      <c r="L164" s="30"/>
      <c r="M164" s="67"/>
      <c r="N164" s="32"/>
      <c r="O164" s="30"/>
      <c r="P164" s="30"/>
      <c r="Q164" s="30"/>
      <c r="R164" s="30"/>
      <c r="S164" s="30"/>
      <c r="T164" s="30"/>
      <c r="U164" s="30"/>
      <c r="V164" s="30"/>
      <c r="W164" s="30"/>
      <c r="X164" s="30"/>
      <c r="Y164" s="30"/>
      <c r="Z164" s="30"/>
      <c r="AA164" s="30"/>
      <c r="AB164" s="30"/>
      <c r="AC164" s="30"/>
      <c r="AD164" s="29"/>
      <c r="AE164" s="30"/>
      <c r="AF164" s="96"/>
      <c r="AG164" s="72"/>
      <c r="AH164" s="30"/>
      <c r="AI164" s="30"/>
      <c r="AJ164" s="30"/>
      <c r="AK164" s="30"/>
      <c r="AL164" s="30"/>
      <c r="AM164" s="67"/>
      <c r="AN164" s="67"/>
      <c r="AO164" s="67"/>
      <c r="AP164" s="46"/>
      <c r="AQ164" s="102"/>
      <c r="AR164" s="72"/>
      <c r="AS164" s="30"/>
      <c r="AT164" s="30"/>
      <c r="AU164" s="30"/>
      <c r="AV164" s="30"/>
      <c r="AW164" s="30"/>
      <c r="AX164" s="30"/>
      <c r="AY164" s="30"/>
      <c r="AZ164" s="30"/>
      <c r="BA164" s="96"/>
      <c r="BB164" s="72"/>
      <c r="BC164" s="30"/>
      <c r="BD164" s="30"/>
      <c r="BE164" s="30"/>
      <c r="BF164" s="30"/>
      <c r="BG164" s="30"/>
      <c r="BH164" s="30"/>
      <c r="BI164" s="30"/>
      <c r="BJ164" s="30"/>
      <c r="BK164" s="30"/>
      <c r="BL164" s="30"/>
      <c r="BM164" s="30"/>
      <c r="BN164" s="46"/>
    </row>
    <row r="165" spans="1:66">
      <c r="A165" s="28">
        <v>157</v>
      </c>
      <c r="B165" s="29"/>
      <c r="C165" s="30"/>
      <c r="D165" s="30"/>
      <c r="E165" s="31"/>
      <c r="F165" s="32"/>
      <c r="G165" s="32"/>
      <c r="H165" s="30"/>
      <c r="I165" s="30"/>
      <c r="J165" s="30"/>
      <c r="K165" s="30"/>
      <c r="L165" s="30"/>
      <c r="M165" s="67"/>
      <c r="N165" s="32"/>
      <c r="O165" s="30"/>
      <c r="P165" s="30"/>
      <c r="Q165" s="30"/>
      <c r="R165" s="30"/>
      <c r="S165" s="30"/>
      <c r="T165" s="30"/>
      <c r="U165" s="30"/>
      <c r="V165" s="30"/>
      <c r="W165" s="30"/>
      <c r="X165" s="30"/>
      <c r="Y165" s="30"/>
      <c r="Z165" s="30"/>
      <c r="AA165" s="30"/>
      <c r="AB165" s="30"/>
      <c r="AC165" s="30"/>
      <c r="AD165" s="29"/>
      <c r="AE165" s="30"/>
      <c r="AF165" s="96"/>
      <c r="AG165" s="72"/>
      <c r="AH165" s="30"/>
      <c r="AI165" s="30"/>
      <c r="AJ165" s="30"/>
      <c r="AK165" s="30"/>
      <c r="AL165" s="30"/>
      <c r="AM165" s="67"/>
      <c r="AN165" s="67"/>
      <c r="AO165" s="67"/>
      <c r="AP165" s="46"/>
      <c r="AQ165" s="102"/>
      <c r="AR165" s="72"/>
      <c r="AS165" s="30"/>
      <c r="AT165" s="30"/>
      <c r="AU165" s="30"/>
      <c r="AV165" s="30"/>
      <c r="AW165" s="30"/>
      <c r="AX165" s="30"/>
      <c r="AY165" s="30"/>
      <c r="AZ165" s="30"/>
      <c r="BA165" s="96"/>
      <c r="BB165" s="72"/>
      <c r="BC165" s="30"/>
      <c r="BD165" s="30"/>
      <c r="BE165" s="30"/>
      <c r="BF165" s="30"/>
      <c r="BG165" s="30"/>
      <c r="BH165" s="30"/>
      <c r="BI165" s="30"/>
      <c r="BJ165" s="30"/>
      <c r="BK165" s="30"/>
      <c r="BL165" s="30"/>
      <c r="BM165" s="30"/>
      <c r="BN165" s="46"/>
    </row>
    <row r="166" spans="1:66">
      <c r="A166" s="28">
        <v>158</v>
      </c>
      <c r="B166" s="29"/>
      <c r="C166" s="30"/>
      <c r="D166" s="30"/>
      <c r="E166" s="31"/>
      <c r="F166" s="32"/>
      <c r="G166" s="32"/>
      <c r="H166" s="30"/>
      <c r="I166" s="30"/>
      <c r="J166" s="30"/>
      <c r="K166" s="30"/>
      <c r="L166" s="30"/>
      <c r="M166" s="67"/>
      <c r="N166" s="32"/>
      <c r="O166" s="30"/>
      <c r="P166" s="30"/>
      <c r="Q166" s="30"/>
      <c r="R166" s="30"/>
      <c r="S166" s="30"/>
      <c r="T166" s="30"/>
      <c r="U166" s="30"/>
      <c r="V166" s="30"/>
      <c r="W166" s="30"/>
      <c r="X166" s="30"/>
      <c r="Y166" s="30"/>
      <c r="Z166" s="30"/>
      <c r="AA166" s="30"/>
      <c r="AB166" s="30"/>
      <c r="AC166" s="30"/>
      <c r="AD166" s="29"/>
      <c r="AE166" s="30"/>
      <c r="AF166" s="96"/>
      <c r="AG166" s="72"/>
      <c r="AH166" s="30"/>
      <c r="AI166" s="30"/>
      <c r="AJ166" s="30"/>
      <c r="AK166" s="30"/>
      <c r="AL166" s="30"/>
      <c r="AM166" s="67"/>
      <c r="AN166" s="67"/>
      <c r="AO166" s="67"/>
      <c r="AP166" s="46"/>
      <c r="AQ166" s="102"/>
      <c r="AR166" s="72"/>
      <c r="AS166" s="30"/>
      <c r="AT166" s="30"/>
      <c r="AU166" s="30"/>
      <c r="AV166" s="30"/>
      <c r="AW166" s="30"/>
      <c r="AX166" s="30"/>
      <c r="AY166" s="30"/>
      <c r="AZ166" s="30"/>
      <c r="BA166" s="96"/>
      <c r="BB166" s="72"/>
      <c r="BC166" s="30"/>
      <c r="BD166" s="30"/>
      <c r="BE166" s="30"/>
      <c r="BF166" s="30"/>
      <c r="BG166" s="30"/>
      <c r="BH166" s="30"/>
      <c r="BI166" s="30"/>
      <c r="BJ166" s="30"/>
      <c r="BK166" s="30"/>
      <c r="BL166" s="30"/>
      <c r="BM166" s="30"/>
      <c r="BN166" s="46"/>
    </row>
    <row r="167" spans="1:66">
      <c r="A167" s="28">
        <v>159</v>
      </c>
      <c r="B167" s="29"/>
      <c r="C167" s="30"/>
      <c r="D167" s="30"/>
      <c r="E167" s="31"/>
      <c r="F167" s="32"/>
      <c r="G167" s="32"/>
      <c r="H167" s="30"/>
      <c r="I167" s="30"/>
      <c r="J167" s="30"/>
      <c r="K167" s="30"/>
      <c r="L167" s="30"/>
      <c r="M167" s="67"/>
      <c r="N167" s="32"/>
      <c r="O167" s="30"/>
      <c r="P167" s="30"/>
      <c r="Q167" s="30"/>
      <c r="R167" s="30"/>
      <c r="S167" s="30"/>
      <c r="T167" s="30"/>
      <c r="U167" s="30"/>
      <c r="V167" s="30"/>
      <c r="W167" s="30"/>
      <c r="X167" s="30"/>
      <c r="Y167" s="30"/>
      <c r="Z167" s="30"/>
      <c r="AA167" s="30"/>
      <c r="AB167" s="30"/>
      <c r="AC167" s="30"/>
      <c r="AD167" s="29"/>
      <c r="AE167" s="30"/>
      <c r="AF167" s="96"/>
      <c r="AG167" s="72"/>
      <c r="AH167" s="30"/>
      <c r="AI167" s="30"/>
      <c r="AJ167" s="30"/>
      <c r="AK167" s="30"/>
      <c r="AL167" s="30"/>
      <c r="AM167" s="67"/>
      <c r="AN167" s="67"/>
      <c r="AO167" s="67"/>
      <c r="AP167" s="46"/>
      <c r="AQ167" s="102"/>
      <c r="AR167" s="72"/>
      <c r="AS167" s="30"/>
      <c r="AT167" s="30"/>
      <c r="AU167" s="30"/>
      <c r="AV167" s="30"/>
      <c r="AW167" s="30"/>
      <c r="AX167" s="30"/>
      <c r="AY167" s="30"/>
      <c r="AZ167" s="30"/>
      <c r="BA167" s="96"/>
      <c r="BB167" s="72"/>
      <c r="BC167" s="30"/>
      <c r="BD167" s="30"/>
      <c r="BE167" s="30"/>
      <c r="BF167" s="30"/>
      <c r="BG167" s="30"/>
      <c r="BH167" s="30"/>
      <c r="BI167" s="30"/>
      <c r="BJ167" s="30"/>
      <c r="BK167" s="30"/>
      <c r="BL167" s="30"/>
      <c r="BM167" s="30"/>
      <c r="BN167" s="46"/>
    </row>
    <row r="168" spans="1:66">
      <c r="A168" s="28">
        <v>160</v>
      </c>
      <c r="B168" s="29"/>
      <c r="C168" s="30"/>
      <c r="D168" s="30"/>
      <c r="E168" s="31"/>
      <c r="F168" s="32"/>
      <c r="G168" s="32"/>
      <c r="H168" s="30"/>
      <c r="I168" s="30"/>
      <c r="J168" s="30"/>
      <c r="K168" s="30"/>
      <c r="L168" s="30"/>
      <c r="M168" s="67"/>
      <c r="N168" s="32"/>
      <c r="O168" s="30"/>
      <c r="P168" s="30"/>
      <c r="Q168" s="30"/>
      <c r="R168" s="30"/>
      <c r="S168" s="30"/>
      <c r="T168" s="30"/>
      <c r="U168" s="30"/>
      <c r="V168" s="30"/>
      <c r="W168" s="30"/>
      <c r="X168" s="30"/>
      <c r="Y168" s="30"/>
      <c r="Z168" s="30"/>
      <c r="AA168" s="30"/>
      <c r="AB168" s="30"/>
      <c r="AC168" s="30"/>
      <c r="AD168" s="29"/>
      <c r="AE168" s="30"/>
      <c r="AF168" s="96"/>
      <c r="AG168" s="72"/>
      <c r="AH168" s="30"/>
      <c r="AI168" s="30"/>
      <c r="AJ168" s="30"/>
      <c r="AK168" s="30"/>
      <c r="AL168" s="30"/>
      <c r="AM168" s="67"/>
      <c r="AN168" s="67"/>
      <c r="AO168" s="67"/>
      <c r="AP168" s="46"/>
      <c r="AQ168" s="102"/>
      <c r="AR168" s="72"/>
      <c r="AS168" s="30"/>
      <c r="AT168" s="30"/>
      <c r="AU168" s="30"/>
      <c r="AV168" s="30"/>
      <c r="AW168" s="30"/>
      <c r="AX168" s="30"/>
      <c r="AY168" s="30"/>
      <c r="AZ168" s="30"/>
      <c r="BA168" s="96"/>
      <c r="BB168" s="72"/>
      <c r="BC168" s="30"/>
      <c r="BD168" s="30"/>
      <c r="BE168" s="30"/>
      <c r="BF168" s="30"/>
      <c r="BG168" s="30"/>
      <c r="BH168" s="30"/>
      <c r="BI168" s="30"/>
      <c r="BJ168" s="30"/>
      <c r="BK168" s="30"/>
      <c r="BL168" s="30"/>
      <c r="BM168" s="30"/>
      <c r="BN168" s="46"/>
    </row>
    <row r="169" spans="1:66">
      <c r="A169" s="28">
        <v>161</v>
      </c>
      <c r="B169" s="29"/>
      <c r="C169" s="30"/>
      <c r="D169" s="30"/>
      <c r="E169" s="31"/>
      <c r="F169" s="32"/>
      <c r="G169" s="32"/>
      <c r="H169" s="30"/>
      <c r="I169" s="30"/>
      <c r="J169" s="30"/>
      <c r="K169" s="30"/>
      <c r="L169" s="30"/>
      <c r="M169" s="67"/>
      <c r="N169" s="32"/>
      <c r="O169" s="30"/>
      <c r="P169" s="30"/>
      <c r="Q169" s="30"/>
      <c r="R169" s="30"/>
      <c r="S169" s="30"/>
      <c r="T169" s="30"/>
      <c r="U169" s="30"/>
      <c r="V169" s="30"/>
      <c r="W169" s="30"/>
      <c r="X169" s="30"/>
      <c r="Y169" s="30"/>
      <c r="Z169" s="30"/>
      <c r="AA169" s="30"/>
      <c r="AB169" s="30"/>
      <c r="AC169" s="30"/>
      <c r="AD169" s="29"/>
      <c r="AE169" s="30"/>
      <c r="AF169" s="96"/>
      <c r="AG169" s="72"/>
      <c r="AH169" s="30"/>
      <c r="AI169" s="30"/>
      <c r="AJ169" s="30"/>
      <c r="AK169" s="30"/>
      <c r="AL169" s="30"/>
      <c r="AM169" s="67"/>
      <c r="AN169" s="67"/>
      <c r="AO169" s="67"/>
      <c r="AP169" s="46"/>
      <c r="AQ169" s="102"/>
      <c r="AR169" s="72"/>
      <c r="AS169" s="30"/>
      <c r="AT169" s="30"/>
      <c r="AU169" s="30"/>
      <c r="AV169" s="30"/>
      <c r="AW169" s="30"/>
      <c r="AX169" s="30"/>
      <c r="AY169" s="30"/>
      <c r="AZ169" s="30"/>
      <c r="BA169" s="96"/>
      <c r="BB169" s="72"/>
      <c r="BC169" s="30"/>
      <c r="BD169" s="30"/>
      <c r="BE169" s="30"/>
      <c r="BF169" s="30"/>
      <c r="BG169" s="30"/>
      <c r="BH169" s="30"/>
      <c r="BI169" s="30"/>
      <c r="BJ169" s="30"/>
      <c r="BK169" s="30"/>
      <c r="BL169" s="30"/>
      <c r="BM169" s="30"/>
      <c r="BN169" s="46"/>
    </row>
    <row r="170" spans="1:66">
      <c r="A170" s="28">
        <v>162</v>
      </c>
      <c r="B170" s="29"/>
      <c r="C170" s="30"/>
      <c r="D170" s="30"/>
      <c r="E170" s="31"/>
      <c r="F170" s="32"/>
      <c r="G170" s="32"/>
      <c r="H170" s="30"/>
      <c r="I170" s="30"/>
      <c r="J170" s="30"/>
      <c r="K170" s="30"/>
      <c r="L170" s="30"/>
      <c r="M170" s="67"/>
      <c r="N170" s="32"/>
      <c r="O170" s="30"/>
      <c r="P170" s="30"/>
      <c r="Q170" s="30"/>
      <c r="R170" s="30"/>
      <c r="S170" s="30"/>
      <c r="T170" s="30"/>
      <c r="U170" s="30"/>
      <c r="V170" s="30"/>
      <c r="W170" s="30"/>
      <c r="X170" s="30"/>
      <c r="Y170" s="30"/>
      <c r="Z170" s="30"/>
      <c r="AA170" s="30"/>
      <c r="AB170" s="30"/>
      <c r="AC170" s="30"/>
      <c r="AD170" s="29"/>
      <c r="AE170" s="30"/>
      <c r="AF170" s="96"/>
      <c r="AG170" s="72"/>
      <c r="AH170" s="30"/>
      <c r="AI170" s="30"/>
      <c r="AJ170" s="30"/>
      <c r="AK170" s="30"/>
      <c r="AL170" s="30"/>
      <c r="AM170" s="67"/>
      <c r="AN170" s="67"/>
      <c r="AO170" s="67"/>
      <c r="AP170" s="46"/>
      <c r="AQ170" s="102"/>
      <c r="AR170" s="72"/>
      <c r="AS170" s="30"/>
      <c r="AT170" s="30"/>
      <c r="AU170" s="30"/>
      <c r="AV170" s="30"/>
      <c r="AW170" s="30"/>
      <c r="AX170" s="30"/>
      <c r="AY170" s="30"/>
      <c r="AZ170" s="30"/>
      <c r="BA170" s="96"/>
      <c r="BB170" s="72"/>
      <c r="BC170" s="30"/>
      <c r="BD170" s="30"/>
      <c r="BE170" s="30"/>
      <c r="BF170" s="30"/>
      <c r="BG170" s="30"/>
      <c r="BH170" s="30"/>
      <c r="BI170" s="30"/>
      <c r="BJ170" s="30"/>
      <c r="BK170" s="30"/>
      <c r="BL170" s="30"/>
      <c r="BM170" s="30"/>
      <c r="BN170" s="46"/>
    </row>
    <row r="171" spans="1:66">
      <c r="A171" s="28">
        <v>163</v>
      </c>
      <c r="B171" s="29"/>
      <c r="C171" s="30"/>
      <c r="D171" s="30"/>
      <c r="E171" s="31"/>
      <c r="F171" s="32"/>
      <c r="G171" s="32"/>
      <c r="H171" s="30"/>
      <c r="I171" s="30"/>
      <c r="J171" s="30"/>
      <c r="K171" s="30"/>
      <c r="L171" s="30"/>
      <c r="M171" s="67"/>
      <c r="N171" s="32"/>
      <c r="O171" s="30"/>
      <c r="P171" s="30"/>
      <c r="Q171" s="30"/>
      <c r="R171" s="30"/>
      <c r="S171" s="30"/>
      <c r="T171" s="30"/>
      <c r="U171" s="30"/>
      <c r="V171" s="30"/>
      <c r="W171" s="30"/>
      <c r="X171" s="30"/>
      <c r="Y171" s="30"/>
      <c r="Z171" s="30"/>
      <c r="AA171" s="30"/>
      <c r="AB171" s="30"/>
      <c r="AC171" s="30"/>
      <c r="AD171" s="29"/>
      <c r="AE171" s="30"/>
      <c r="AF171" s="96"/>
      <c r="AG171" s="72"/>
      <c r="AH171" s="30"/>
      <c r="AI171" s="30"/>
      <c r="AJ171" s="30"/>
      <c r="AK171" s="30"/>
      <c r="AL171" s="30"/>
      <c r="AM171" s="67"/>
      <c r="AN171" s="67"/>
      <c r="AO171" s="67"/>
      <c r="AP171" s="46"/>
      <c r="AQ171" s="102"/>
      <c r="AR171" s="72"/>
      <c r="AS171" s="30"/>
      <c r="AT171" s="30"/>
      <c r="AU171" s="30"/>
      <c r="AV171" s="30"/>
      <c r="AW171" s="30"/>
      <c r="AX171" s="30"/>
      <c r="AY171" s="30"/>
      <c r="AZ171" s="30"/>
      <c r="BA171" s="96"/>
      <c r="BB171" s="72"/>
      <c r="BC171" s="30"/>
      <c r="BD171" s="30"/>
      <c r="BE171" s="30"/>
      <c r="BF171" s="30"/>
      <c r="BG171" s="30"/>
      <c r="BH171" s="30"/>
      <c r="BI171" s="30"/>
      <c r="BJ171" s="30"/>
      <c r="BK171" s="30"/>
      <c r="BL171" s="30"/>
      <c r="BM171" s="30"/>
      <c r="BN171" s="46"/>
    </row>
    <row r="172" spans="1:66">
      <c r="A172" s="28">
        <v>164</v>
      </c>
      <c r="B172" s="29"/>
      <c r="C172" s="30"/>
      <c r="D172" s="30"/>
      <c r="E172" s="31"/>
      <c r="F172" s="32"/>
      <c r="G172" s="32"/>
      <c r="H172" s="30"/>
      <c r="I172" s="30"/>
      <c r="J172" s="30"/>
      <c r="K172" s="30"/>
      <c r="L172" s="30"/>
      <c r="M172" s="67"/>
      <c r="N172" s="32"/>
      <c r="O172" s="30"/>
      <c r="P172" s="30"/>
      <c r="Q172" s="30"/>
      <c r="R172" s="30"/>
      <c r="S172" s="30"/>
      <c r="T172" s="30"/>
      <c r="U172" s="30"/>
      <c r="V172" s="30"/>
      <c r="W172" s="30"/>
      <c r="X172" s="30"/>
      <c r="Y172" s="30"/>
      <c r="Z172" s="30"/>
      <c r="AA172" s="30"/>
      <c r="AB172" s="30"/>
      <c r="AC172" s="30"/>
      <c r="AD172" s="29"/>
      <c r="AE172" s="30"/>
      <c r="AF172" s="96"/>
      <c r="AG172" s="72"/>
      <c r="AH172" s="30"/>
      <c r="AI172" s="30"/>
      <c r="AJ172" s="30"/>
      <c r="AK172" s="30"/>
      <c r="AL172" s="30"/>
      <c r="AM172" s="67"/>
      <c r="AN172" s="67"/>
      <c r="AO172" s="67"/>
      <c r="AP172" s="46"/>
      <c r="AQ172" s="102"/>
      <c r="AR172" s="72"/>
      <c r="AS172" s="30"/>
      <c r="AT172" s="30"/>
      <c r="AU172" s="30"/>
      <c r="AV172" s="30"/>
      <c r="AW172" s="30"/>
      <c r="AX172" s="30"/>
      <c r="AY172" s="30"/>
      <c r="AZ172" s="30"/>
      <c r="BA172" s="96"/>
      <c r="BB172" s="72"/>
      <c r="BC172" s="30"/>
      <c r="BD172" s="30"/>
      <c r="BE172" s="30"/>
      <c r="BF172" s="30"/>
      <c r="BG172" s="30"/>
      <c r="BH172" s="30"/>
      <c r="BI172" s="30"/>
      <c r="BJ172" s="30"/>
      <c r="BK172" s="30"/>
      <c r="BL172" s="30"/>
      <c r="BM172" s="30"/>
      <c r="BN172" s="46"/>
    </row>
    <row r="173" spans="1:66">
      <c r="A173" s="28">
        <v>165</v>
      </c>
      <c r="B173" s="29"/>
      <c r="C173" s="30"/>
      <c r="D173" s="30"/>
      <c r="E173" s="31"/>
      <c r="F173" s="32"/>
      <c r="G173" s="32"/>
      <c r="H173" s="30"/>
      <c r="I173" s="30"/>
      <c r="J173" s="30"/>
      <c r="K173" s="30"/>
      <c r="L173" s="30"/>
      <c r="M173" s="67"/>
      <c r="N173" s="32"/>
      <c r="O173" s="30"/>
      <c r="P173" s="30"/>
      <c r="Q173" s="30"/>
      <c r="R173" s="30"/>
      <c r="S173" s="30"/>
      <c r="T173" s="30"/>
      <c r="U173" s="30"/>
      <c r="V173" s="30"/>
      <c r="W173" s="30"/>
      <c r="X173" s="30"/>
      <c r="Y173" s="30"/>
      <c r="Z173" s="30"/>
      <c r="AA173" s="30"/>
      <c r="AB173" s="30"/>
      <c r="AC173" s="30"/>
      <c r="AD173" s="29"/>
      <c r="AE173" s="30"/>
      <c r="AF173" s="96"/>
      <c r="AG173" s="72"/>
      <c r="AH173" s="30"/>
      <c r="AI173" s="30"/>
      <c r="AJ173" s="30"/>
      <c r="AK173" s="30"/>
      <c r="AL173" s="30"/>
      <c r="AM173" s="67"/>
      <c r="AN173" s="67"/>
      <c r="AO173" s="67"/>
      <c r="AP173" s="46"/>
      <c r="AQ173" s="102"/>
      <c r="AR173" s="72"/>
      <c r="AS173" s="30"/>
      <c r="AT173" s="30"/>
      <c r="AU173" s="30"/>
      <c r="AV173" s="30"/>
      <c r="AW173" s="30"/>
      <c r="AX173" s="30"/>
      <c r="AY173" s="30"/>
      <c r="AZ173" s="30"/>
      <c r="BA173" s="96"/>
      <c r="BB173" s="72"/>
      <c r="BC173" s="30"/>
      <c r="BD173" s="30"/>
      <c r="BE173" s="30"/>
      <c r="BF173" s="30"/>
      <c r="BG173" s="30"/>
      <c r="BH173" s="30"/>
      <c r="BI173" s="30"/>
      <c r="BJ173" s="30"/>
      <c r="BK173" s="30"/>
      <c r="BL173" s="30"/>
      <c r="BM173" s="30"/>
      <c r="BN173" s="46"/>
    </row>
    <row r="174" spans="1:66">
      <c r="A174" s="28">
        <v>166</v>
      </c>
      <c r="B174" s="29"/>
      <c r="C174" s="30"/>
      <c r="D174" s="30"/>
      <c r="E174" s="31"/>
      <c r="F174" s="32"/>
      <c r="G174" s="32"/>
      <c r="H174" s="30"/>
      <c r="I174" s="30"/>
      <c r="J174" s="30"/>
      <c r="K174" s="30"/>
      <c r="L174" s="30"/>
      <c r="M174" s="67"/>
      <c r="N174" s="32"/>
      <c r="O174" s="30"/>
      <c r="P174" s="30"/>
      <c r="Q174" s="30"/>
      <c r="R174" s="30"/>
      <c r="S174" s="30"/>
      <c r="T174" s="30"/>
      <c r="U174" s="30"/>
      <c r="V174" s="30"/>
      <c r="W174" s="30"/>
      <c r="X174" s="30"/>
      <c r="Y174" s="30"/>
      <c r="Z174" s="30"/>
      <c r="AA174" s="30"/>
      <c r="AB174" s="30"/>
      <c r="AC174" s="30"/>
      <c r="AD174" s="29"/>
      <c r="AE174" s="30"/>
      <c r="AF174" s="96"/>
      <c r="AG174" s="72"/>
      <c r="AH174" s="30"/>
      <c r="AI174" s="30"/>
      <c r="AJ174" s="30"/>
      <c r="AK174" s="30"/>
      <c r="AL174" s="30"/>
      <c r="AM174" s="67"/>
      <c r="AN174" s="67"/>
      <c r="AO174" s="67"/>
      <c r="AP174" s="46"/>
      <c r="AQ174" s="102"/>
      <c r="AR174" s="72"/>
      <c r="AS174" s="30"/>
      <c r="AT174" s="30"/>
      <c r="AU174" s="30"/>
      <c r="AV174" s="30"/>
      <c r="AW174" s="30"/>
      <c r="AX174" s="30"/>
      <c r="AY174" s="30"/>
      <c r="AZ174" s="30"/>
      <c r="BA174" s="96"/>
      <c r="BB174" s="72"/>
      <c r="BC174" s="30"/>
      <c r="BD174" s="30"/>
      <c r="BE174" s="30"/>
      <c r="BF174" s="30"/>
      <c r="BG174" s="30"/>
      <c r="BH174" s="30"/>
      <c r="BI174" s="30"/>
      <c r="BJ174" s="30"/>
      <c r="BK174" s="30"/>
      <c r="BL174" s="30"/>
      <c r="BM174" s="30"/>
      <c r="BN174" s="46"/>
    </row>
    <row r="175" spans="1:66">
      <c r="A175" s="28">
        <v>167</v>
      </c>
      <c r="B175" s="29"/>
      <c r="C175" s="30"/>
      <c r="D175" s="30"/>
      <c r="E175" s="31"/>
      <c r="F175" s="32"/>
      <c r="G175" s="32"/>
      <c r="H175" s="30"/>
      <c r="I175" s="30"/>
      <c r="J175" s="30"/>
      <c r="K175" s="30"/>
      <c r="L175" s="30"/>
      <c r="M175" s="67"/>
      <c r="N175" s="32"/>
      <c r="O175" s="30"/>
      <c r="P175" s="30"/>
      <c r="Q175" s="30"/>
      <c r="R175" s="30"/>
      <c r="S175" s="30"/>
      <c r="T175" s="30"/>
      <c r="U175" s="30"/>
      <c r="V175" s="30"/>
      <c r="W175" s="30"/>
      <c r="X175" s="30"/>
      <c r="Y175" s="30"/>
      <c r="Z175" s="30"/>
      <c r="AA175" s="30"/>
      <c r="AB175" s="30"/>
      <c r="AC175" s="30"/>
      <c r="AD175" s="29"/>
      <c r="AE175" s="30"/>
      <c r="AF175" s="96"/>
      <c r="AG175" s="72"/>
      <c r="AH175" s="30"/>
      <c r="AI175" s="30"/>
      <c r="AJ175" s="30"/>
      <c r="AK175" s="30"/>
      <c r="AL175" s="30"/>
      <c r="AM175" s="67"/>
      <c r="AN175" s="67"/>
      <c r="AO175" s="67"/>
      <c r="AP175" s="46"/>
      <c r="AQ175" s="102"/>
      <c r="AR175" s="72"/>
      <c r="AS175" s="30"/>
      <c r="AT175" s="30"/>
      <c r="AU175" s="30"/>
      <c r="AV175" s="30"/>
      <c r="AW175" s="30"/>
      <c r="AX175" s="30"/>
      <c r="AY175" s="30"/>
      <c r="AZ175" s="30"/>
      <c r="BA175" s="96"/>
      <c r="BB175" s="72"/>
      <c r="BC175" s="30"/>
      <c r="BD175" s="30"/>
      <c r="BE175" s="30"/>
      <c r="BF175" s="30"/>
      <c r="BG175" s="30"/>
      <c r="BH175" s="30"/>
      <c r="BI175" s="30"/>
      <c r="BJ175" s="30"/>
      <c r="BK175" s="30"/>
      <c r="BL175" s="30"/>
      <c r="BM175" s="30"/>
      <c r="BN175" s="46"/>
    </row>
    <row r="176" spans="1:66">
      <c r="A176" s="28">
        <v>168</v>
      </c>
      <c r="B176" s="29"/>
      <c r="C176" s="30"/>
      <c r="D176" s="30"/>
      <c r="E176" s="31"/>
      <c r="F176" s="32"/>
      <c r="G176" s="32"/>
      <c r="H176" s="30"/>
      <c r="I176" s="30"/>
      <c r="J176" s="30"/>
      <c r="K176" s="30"/>
      <c r="L176" s="30"/>
      <c r="M176" s="67"/>
      <c r="N176" s="32"/>
      <c r="O176" s="30"/>
      <c r="P176" s="30"/>
      <c r="Q176" s="30"/>
      <c r="R176" s="30"/>
      <c r="S176" s="30"/>
      <c r="T176" s="30"/>
      <c r="U176" s="30"/>
      <c r="V176" s="30"/>
      <c r="W176" s="30"/>
      <c r="X176" s="30"/>
      <c r="Y176" s="30"/>
      <c r="Z176" s="30"/>
      <c r="AA176" s="30"/>
      <c r="AB176" s="30"/>
      <c r="AC176" s="30"/>
      <c r="AD176" s="29"/>
      <c r="AE176" s="30"/>
      <c r="AF176" s="96"/>
      <c r="AG176" s="72"/>
      <c r="AH176" s="30"/>
      <c r="AI176" s="30"/>
      <c r="AJ176" s="30"/>
      <c r="AK176" s="30"/>
      <c r="AL176" s="30"/>
      <c r="AM176" s="67"/>
      <c r="AN176" s="67"/>
      <c r="AO176" s="67"/>
      <c r="AP176" s="46"/>
      <c r="AQ176" s="102"/>
      <c r="AR176" s="72"/>
      <c r="AS176" s="30"/>
      <c r="AT176" s="30"/>
      <c r="AU176" s="30"/>
      <c r="AV176" s="30"/>
      <c r="AW176" s="30"/>
      <c r="AX176" s="30"/>
      <c r="AY176" s="30"/>
      <c r="AZ176" s="30"/>
      <c r="BA176" s="96"/>
      <c r="BB176" s="72"/>
      <c r="BC176" s="30"/>
      <c r="BD176" s="30"/>
      <c r="BE176" s="30"/>
      <c r="BF176" s="30"/>
      <c r="BG176" s="30"/>
      <c r="BH176" s="30"/>
      <c r="BI176" s="30"/>
      <c r="BJ176" s="30"/>
      <c r="BK176" s="30"/>
      <c r="BL176" s="30"/>
      <c r="BM176" s="30"/>
      <c r="BN176" s="46"/>
    </row>
    <row r="177" spans="1:66">
      <c r="A177" s="28">
        <v>169</v>
      </c>
      <c r="B177" s="29"/>
      <c r="C177" s="30"/>
      <c r="D177" s="30"/>
      <c r="E177" s="31"/>
      <c r="F177" s="32"/>
      <c r="G177" s="32"/>
      <c r="H177" s="30"/>
      <c r="I177" s="30"/>
      <c r="J177" s="30"/>
      <c r="K177" s="30"/>
      <c r="L177" s="30"/>
      <c r="M177" s="67"/>
      <c r="N177" s="32"/>
      <c r="O177" s="30"/>
      <c r="P177" s="30"/>
      <c r="Q177" s="30"/>
      <c r="R177" s="30"/>
      <c r="S177" s="30"/>
      <c r="T177" s="30"/>
      <c r="U177" s="30"/>
      <c r="V177" s="30"/>
      <c r="W177" s="30"/>
      <c r="X177" s="30"/>
      <c r="Y177" s="30"/>
      <c r="Z177" s="30"/>
      <c r="AA177" s="30"/>
      <c r="AB177" s="30"/>
      <c r="AC177" s="30"/>
      <c r="AD177" s="29"/>
      <c r="AE177" s="30"/>
      <c r="AF177" s="96"/>
      <c r="AG177" s="72"/>
      <c r="AH177" s="30"/>
      <c r="AI177" s="30"/>
      <c r="AJ177" s="30"/>
      <c r="AK177" s="30"/>
      <c r="AL177" s="30"/>
      <c r="AM177" s="67"/>
      <c r="AN177" s="67"/>
      <c r="AO177" s="67"/>
      <c r="AP177" s="46"/>
      <c r="AQ177" s="102"/>
      <c r="AR177" s="72"/>
      <c r="AS177" s="30"/>
      <c r="AT177" s="30"/>
      <c r="AU177" s="30"/>
      <c r="AV177" s="30"/>
      <c r="AW177" s="30"/>
      <c r="AX177" s="30"/>
      <c r="AY177" s="30"/>
      <c r="AZ177" s="30"/>
      <c r="BA177" s="96"/>
      <c r="BB177" s="72"/>
      <c r="BC177" s="30"/>
      <c r="BD177" s="30"/>
      <c r="BE177" s="30"/>
      <c r="BF177" s="30"/>
      <c r="BG177" s="30"/>
      <c r="BH177" s="30"/>
      <c r="BI177" s="30"/>
      <c r="BJ177" s="30"/>
      <c r="BK177" s="30"/>
      <c r="BL177" s="30"/>
      <c r="BM177" s="30"/>
      <c r="BN177" s="46"/>
    </row>
    <row r="178" spans="1:66">
      <c r="A178" s="28">
        <v>170</v>
      </c>
      <c r="B178" s="29"/>
      <c r="C178" s="30"/>
      <c r="D178" s="30"/>
      <c r="E178" s="31"/>
      <c r="F178" s="32"/>
      <c r="G178" s="32"/>
      <c r="H178" s="30"/>
      <c r="I178" s="30"/>
      <c r="J178" s="30"/>
      <c r="K178" s="30"/>
      <c r="L178" s="30"/>
      <c r="M178" s="67"/>
      <c r="N178" s="32"/>
      <c r="O178" s="30"/>
      <c r="P178" s="30"/>
      <c r="Q178" s="30"/>
      <c r="R178" s="30"/>
      <c r="S178" s="30"/>
      <c r="T178" s="30"/>
      <c r="U178" s="30"/>
      <c r="V178" s="30"/>
      <c r="W178" s="30"/>
      <c r="X178" s="30"/>
      <c r="Y178" s="30"/>
      <c r="Z178" s="30"/>
      <c r="AA178" s="30"/>
      <c r="AB178" s="30"/>
      <c r="AC178" s="30"/>
      <c r="AD178" s="29"/>
      <c r="AE178" s="30"/>
      <c r="AF178" s="96"/>
      <c r="AG178" s="72"/>
      <c r="AH178" s="30"/>
      <c r="AI178" s="30"/>
      <c r="AJ178" s="30"/>
      <c r="AK178" s="30"/>
      <c r="AL178" s="30"/>
      <c r="AM178" s="67"/>
      <c r="AN178" s="67"/>
      <c r="AO178" s="67"/>
      <c r="AP178" s="46"/>
      <c r="AQ178" s="102"/>
      <c r="AR178" s="72"/>
      <c r="AS178" s="30"/>
      <c r="AT178" s="30"/>
      <c r="AU178" s="30"/>
      <c r="AV178" s="30"/>
      <c r="AW178" s="30"/>
      <c r="AX178" s="30"/>
      <c r="AY178" s="30"/>
      <c r="AZ178" s="30"/>
      <c r="BA178" s="96"/>
      <c r="BB178" s="72"/>
      <c r="BC178" s="30"/>
      <c r="BD178" s="30"/>
      <c r="BE178" s="30"/>
      <c r="BF178" s="30"/>
      <c r="BG178" s="30"/>
      <c r="BH178" s="30"/>
      <c r="BI178" s="30"/>
      <c r="BJ178" s="30"/>
      <c r="BK178" s="30"/>
      <c r="BL178" s="30"/>
      <c r="BM178" s="30"/>
      <c r="BN178" s="46"/>
    </row>
    <row r="179" spans="1:66">
      <c r="A179" s="28">
        <v>171</v>
      </c>
      <c r="B179" s="29"/>
      <c r="C179" s="30"/>
      <c r="D179" s="30"/>
      <c r="E179" s="31"/>
      <c r="F179" s="32"/>
      <c r="G179" s="32"/>
      <c r="H179" s="30"/>
      <c r="I179" s="30"/>
      <c r="J179" s="30"/>
      <c r="K179" s="30"/>
      <c r="L179" s="30"/>
      <c r="M179" s="67"/>
      <c r="N179" s="32"/>
      <c r="O179" s="30"/>
      <c r="P179" s="30"/>
      <c r="Q179" s="30"/>
      <c r="R179" s="30"/>
      <c r="S179" s="30"/>
      <c r="T179" s="30"/>
      <c r="U179" s="30"/>
      <c r="V179" s="30"/>
      <c r="W179" s="30"/>
      <c r="X179" s="30"/>
      <c r="Y179" s="30"/>
      <c r="Z179" s="30"/>
      <c r="AA179" s="30"/>
      <c r="AB179" s="30"/>
      <c r="AC179" s="30"/>
      <c r="AD179" s="29"/>
      <c r="AE179" s="30"/>
      <c r="AF179" s="96"/>
      <c r="AG179" s="72"/>
      <c r="AH179" s="30"/>
      <c r="AI179" s="30"/>
      <c r="AJ179" s="30"/>
      <c r="AK179" s="30"/>
      <c r="AL179" s="30"/>
      <c r="AM179" s="67"/>
      <c r="AN179" s="67"/>
      <c r="AO179" s="67"/>
      <c r="AP179" s="46"/>
      <c r="AQ179" s="102"/>
      <c r="AR179" s="72"/>
      <c r="AS179" s="30"/>
      <c r="AT179" s="30"/>
      <c r="AU179" s="30"/>
      <c r="AV179" s="30"/>
      <c r="AW179" s="30"/>
      <c r="AX179" s="30"/>
      <c r="AY179" s="30"/>
      <c r="AZ179" s="30"/>
      <c r="BA179" s="96"/>
      <c r="BB179" s="72"/>
      <c r="BC179" s="30"/>
      <c r="BD179" s="30"/>
      <c r="BE179" s="30"/>
      <c r="BF179" s="30"/>
      <c r="BG179" s="30"/>
      <c r="BH179" s="30"/>
      <c r="BI179" s="30"/>
      <c r="BJ179" s="30"/>
      <c r="BK179" s="30"/>
      <c r="BL179" s="30"/>
      <c r="BM179" s="30"/>
      <c r="BN179" s="46"/>
    </row>
    <row r="180" spans="1:66">
      <c r="A180" s="28">
        <v>172</v>
      </c>
      <c r="B180" s="29"/>
      <c r="C180" s="30"/>
      <c r="D180" s="30"/>
      <c r="E180" s="31"/>
      <c r="F180" s="32"/>
      <c r="G180" s="32"/>
      <c r="H180" s="30"/>
      <c r="I180" s="30"/>
      <c r="J180" s="30"/>
      <c r="K180" s="30"/>
      <c r="L180" s="30"/>
      <c r="M180" s="67"/>
      <c r="N180" s="32"/>
      <c r="O180" s="30"/>
      <c r="P180" s="30"/>
      <c r="Q180" s="30"/>
      <c r="R180" s="30"/>
      <c r="S180" s="30"/>
      <c r="T180" s="30"/>
      <c r="U180" s="30"/>
      <c r="V180" s="30"/>
      <c r="W180" s="30"/>
      <c r="X180" s="30"/>
      <c r="Y180" s="30"/>
      <c r="Z180" s="30"/>
      <c r="AA180" s="30"/>
      <c r="AB180" s="30"/>
      <c r="AC180" s="30"/>
      <c r="AD180" s="29"/>
      <c r="AE180" s="30"/>
      <c r="AF180" s="96"/>
      <c r="AG180" s="72"/>
      <c r="AH180" s="30"/>
      <c r="AI180" s="30"/>
      <c r="AJ180" s="30"/>
      <c r="AK180" s="30"/>
      <c r="AL180" s="30"/>
      <c r="AM180" s="67"/>
      <c r="AN180" s="67"/>
      <c r="AO180" s="67"/>
      <c r="AP180" s="46"/>
      <c r="AQ180" s="102"/>
      <c r="AR180" s="72"/>
      <c r="AS180" s="30"/>
      <c r="AT180" s="30"/>
      <c r="AU180" s="30"/>
      <c r="AV180" s="30"/>
      <c r="AW180" s="30"/>
      <c r="AX180" s="30"/>
      <c r="AY180" s="30"/>
      <c r="AZ180" s="30"/>
      <c r="BA180" s="96"/>
      <c r="BB180" s="72"/>
      <c r="BC180" s="30"/>
      <c r="BD180" s="30"/>
      <c r="BE180" s="30"/>
      <c r="BF180" s="30"/>
      <c r="BG180" s="30"/>
      <c r="BH180" s="30"/>
      <c r="BI180" s="30"/>
      <c r="BJ180" s="30"/>
      <c r="BK180" s="30"/>
      <c r="BL180" s="30"/>
      <c r="BM180" s="30"/>
      <c r="BN180" s="46"/>
    </row>
    <row r="181" spans="1:66">
      <c r="A181" s="28">
        <v>173</v>
      </c>
      <c r="B181" s="29"/>
      <c r="C181" s="30"/>
      <c r="D181" s="30"/>
      <c r="E181" s="31"/>
      <c r="F181" s="32"/>
      <c r="G181" s="32"/>
      <c r="H181" s="30"/>
      <c r="I181" s="30"/>
      <c r="J181" s="30"/>
      <c r="K181" s="30"/>
      <c r="L181" s="30"/>
      <c r="M181" s="67"/>
      <c r="N181" s="32"/>
      <c r="O181" s="30"/>
      <c r="P181" s="30"/>
      <c r="Q181" s="30"/>
      <c r="R181" s="30"/>
      <c r="S181" s="30"/>
      <c r="T181" s="30"/>
      <c r="U181" s="30"/>
      <c r="V181" s="30"/>
      <c r="W181" s="30"/>
      <c r="X181" s="30"/>
      <c r="Y181" s="30"/>
      <c r="Z181" s="30"/>
      <c r="AA181" s="30"/>
      <c r="AB181" s="30"/>
      <c r="AC181" s="30"/>
      <c r="AD181" s="29"/>
      <c r="AE181" s="30"/>
      <c r="AF181" s="96"/>
      <c r="AG181" s="72"/>
      <c r="AH181" s="30"/>
      <c r="AI181" s="30"/>
      <c r="AJ181" s="30"/>
      <c r="AK181" s="30"/>
      <c r="AL181" s="30"/>
      <c r="AM181" s="67"/>
      <c r="AN181" s="67"/>
      <c r="AO181" s="67"/>
      <c r="AP181" s="46"/>
      <c r="AQ181" s="102"/>
      <c r="AR181" s="72"/>
      <c r="AS181" s="30"/>
      <c r="AT181" s="30"/>
      <c r="AU181" s="30"/>
      <c r="AV181" s="30"/>
      <c r="AW181" s="30"/>
      <c r="AX181" s="30"/>
      <c r="AY181" s="30"/>
      <c r="AZ181" s="30"/>
      <c r="BA181" s="96"/>
      <c r="BB181" s="72"/>
      <c r="BC181" s="30"/>
      <c r="BD181" s="30"/>
      <c r="BE181" s="30"/>
      <c r="BF181" s="30"/>
      <c r="BG181" s="30"/>
      <c r="BH181" s="30"/>
      <c r="BI181" s="30"/>
      <c r="BJ181" s="30"/>
      <c r="BK181" s="30"/>
      <c r="BL181" s="30"/>
      <c r="BM181" s="30"/>
      <c r="BN181" s="46"/>
    </row>
    <row r="182" spans="1:66">
      <c r="A182" s="28">
        <v>174</v>
      </c>
      <c r="B182" s="29"/>
      <c r="C182" s="30"/>
      <c r="D182" s="30"/>
      <c r="E182" s="31"/>
      <c r="F182" s="32"/>
      <c r="G182" s="32"/>
      <c r="H182" s="30"/>
      <c r="I182" s="30"/>
      <c r="J182" s="30"/>
      <c r="K182" s="30"/>
      <c r="L182" s="30"/>
      <c r="M182" s="67"/>
      <c r="N182" s="32"/>
      <c r="O182" s="30"/>
      <c r="P182" s="30"/>
      <c r="Q182" s="30"/>
      <c r="R182" s="30"/>
      <c r="S182" s="30"/>
      <c r="T182" s="30"/>
      <c r="U182" s="30"/>
      <c r="V182" s="30"/>
      <c r="W182" s="30"/>
      <c r="X182" s="30"/>
      <c r="Y182" s="30"/>
      <c r="Z182" s="30"/>
      <c r="AA182" s="30"/>
      <c r="AB182" s="30"/>
      <c r="AC182" s="30"/>
      <c r="AD182" s="29"/>
      <c r="AE182" s="30"/>
      <c r="AF182" s="96"/>
      <c r="AG182" s="72"/>
      <c r="AH182" s="30"/>
      <c r="AI182" s="30"/>
      <c r="AJ182" s="30"/>
      <c r="AK182" s="30"/>
      <c r="AL182" s="30"/>
      <c r="AM182" s="67"/>
      <c r="AN182" s="67"/>
      <c r="AO182" s="67"/>
      <c r="AP182" s="46"/>
      <c r="AQ182" s="102"/>
      <c r="AR182" s="72"/>
      <c r="AS182" s="30"/>
      <c r="AT182" s="30"/>
      <c r="AU182" s="30"/>
      <c r="AV182" s="30"/>
      <c r="AW182" s="30"/>
      <c r="AX182" s="30"/>
      <c r="AY182" s="30"/>
      <c r="AZ182" s="30"/>
      <c r="BA182" s="96"/>
      <c r="BB182" s="72"/>
      <c r="BC182" s="30"/>
      <c r="BD182" s="30"/>
      <c r="BE182" s="30"/>
      <c r="BF182" s="30"/>
      <c r="BG182" s="30"/>
      <c r="BH182" s="30"/>
      <c r="BI182" s="30"/>
      <c r="BJ182" s="30"/>
      <c r="BK182" s="30"/>
      <c r="BL182" s="30"/>
      <c r="BM182" s="30"/>
      <c r="BN182" s="46"/>
    </row>
    <row r="183" spans="1:66">
      <c r="A183" s="28">
        <v>175</v>
      </c>
      <c r="B183" s="29"/>
      <c r="C183" s="30"/>
      <c r="D183" s="30"/>
      <c r="E183" s="31"/>
      <c r="F183" s="32"/>
      <c r="G183" s="32"/>
      <c r="H183" s="30"/>
      <c r="I183" s="30"/>
      <c r="J183" s="30"/>
      <c r="K183" s="30"/>
      <c r="L183" s="30"/>
      <c r="M183" s="67"/>
      <c r="N183" s="32"/>
      <c r="O183" s="30"/>
      <c r="P183" s="30"/>
      <c r="Q183" s="30"/>
      <c r="R183" s="30"/>
      <c r="S183" s="30"/>
      <c r="T183" s="30"/>
      <c r="U183" s="30"/>
      <c r="V183" s="30"/>
      <c r="W183" s="30"/>
      <c r="X183" s="30"/>
      <c r="Y183" s="30"/>
      <c r="Z183" s="30"/>
      <c r="AA183" s="30"/>
      <c r="AB183" s="30"/>
      <c r="AC183" s="30"/>
      <c r="AD183" s="29"/>
      <c r="AE183" s="30"/>
      <c r="AF183" s="96"/>
      <c r="AG183" s="72"/>
      <c r="AH183" s="30"/>
      <c r="AI183" s="30"/>
      <c r="AJ183" s="30"/>
      <c r="AK183" s="30"/>
      <c r="AL183" s="30"/>
      <c r="AM183" s="67"/>
      <c r="AN183" s="67"/>
      <c r="AO183" s="67"/>
      <c r="AP183" s="46"/>
      <c r="AQ183" s="102"/>
      <c r="AR183" s="72"/>
      <c r="AS183" s="30"/>
      <c r="AT183" s="30"/>
      <c r="AU183" s="30"/>
      <c r="AV183" s="30"/>
      <c r="AW183" s="30"/>
      <c r="AX183" s="30"/>
      <c r="AY183" s="30"/>
      <c r="AZ183" s="30"/>
      <c r="BA183" s="96"/>
      <c r="BB183" s="72"/>
      <c r="BC183" s="30"/>
      <c r="BD183" s="30"/>
      <c r="BE183" s="30"/>
      <c r="BF183" s="30"/>
      <c r="BG183" s="30"/>
      <c r="BH183" s="30"/>
      <c r="BI183" s="30"/>
      <c r="BJ183" s="30"/>
      <c r="BK183" s="30"/>
      <c r="BL183" s="30"/>
      <c r="BM183" s="30"/>
      <c r="BN183" s="46"/>
    </row>
    <row r="184" spans="1:66">
      <c r="A184" s="28">
        <v>176</v>
      </c>
      <c r="B184" s="29"/>
      <c r="C184" s="30"/>
      <c r="D184" s="30"/>
      <c r="E184" s="31"/>
      <c r="F184" s="32"/>
      <c r="G184" s="32"/>
      <c r="H184" s="30"/>
      <c r="I184" s="30"/>
      <c r="J184" s="30"/>
      <c r="K184" s="30"/>
      <c r="L184" s="30"/>
      <c r="M184" s="67"/>
      <c r="N184" s="32"/>
      <c r="O184" s="30"/>
      <c r="P184" s="30"/>
      <c r="Q184" s="30"/>
      <c r="R184" s="30"/>
      <c r="S184" s="30"/>
      <c r="T184" s="30"/>
      <c r="U184" s="30"/>
      <c r="V184" s="30"/>
      <c r="W184" s="30"/>
      <c r="X184" s="30"/>
      <c r="Y184" s="30"/>
      <c r="Z184" s="30"/>
      <c r="AA184" s="30"/>
      <c r="AB184" s="30"/>
      <c r="AC184" s="30"/>
      <c r="AD184" s="29"/>
      <c r="AE184" s="30"/>
      <c r="AF184" s="96"/>
      <c r="AG184" s="72"/>
      <c r="AH184" s="30"/>
      <c r="AI184" s="30"/>
      <c r="AJ184" s="30"/>
      <c r="AK184" s="30"/>
      <c r="AL184" s="30"/>
      <c r="AM184" s="67"/>
      <c r="AN184" s="67"/>
      <c r="AO184" s="67"/>
      <c r="AP184" s="46"/>
      <c r="AQ184" s="102"/>
      <c r="AR184" s="72"/>
      <c r="AS184" s="30"/>
      <c r="AT184" s="30"/>
      <c r="AU184" s="30"/>
      <c r="AV184" s="30"/>
      <c r="AW184" s="30"/>
      <c r="AX184" s="30"/>
      <c r="AY184" s="30"/>
      <c r="AZ184" s="30"/>
      <c r="BA184" s="96"/>
      <c r="BB184" s="72"/>
      <c r="BC184" s="30"/>
      <c r="BD184" s="30"/>
      <c r="BE184" s="30"/>
      <c r="BF184" s="30"/>
      <c r="BG184" s="30"/>
      <c r="BH184" s="30"/>
      <c r="BI184" s="30"/>
      <c r="BJ184" s="30"/>
      <c r="BK184" s="30"/>
      <c r="BL184" s="30"/>
      <c r="BM184" s="30"/>
      <c r="BN184" s="46"/>
    </row>
    <row r="185" spans="1:66">
      <c r="A185" s="28">
        <v>177</v>
      </c>
      <c r="B185" s="29"/>
      <c r="C185" s="30"/>
      <c r="D185" s="30"/>
      <c r="E185" s="31"/>
      <c r="F185" s="32"/>
      <c r="G185" s="32"/>
      <c r="H185" s="30"/>
      <c r="I185" s="30"/>
      <c r="J185" s="30"/>
      <c r="K185" s="30"/>
      <c r="L185" s="30"/>
      <c r="M185" s="67"/>
      <c r="N185" s="32"/>
      <c r="O185" s="30"/>
      <c r="P185" s="30"/>
      <c r="Q185" s="30"/>
      <c r="R185" s="30"/>
      <c r="S185" s="30"/>
      <c r="T185" s="30"/>
      <c r="U185" s="30"/>
      <c r="V185" s="30"/>
      <c r="W185" s="30"/>
      <c r="X185" s="30"/>
      <c r="Y185" s="30"/>
      <c r="Z185" s="30"/>
      <c r="AA185" s="30"/>
      <c r="AB185" s="30"/>
      <c r="AC185" s="30"/>
      <c r="AD185" s="29"/>
      <c r="AE185" s="30"/>
      <c r="AF185" s="96"/>
      <c r="AG185" s="72"/>
      <c r="AH185" s="30"/>
      <c r="AI185" s="30"/>
      <c r="AJ185" s="30"/>
      <c r="AK185" s="30"/>
      <c r="AL185" s="30"/>
      <c r="AM185" s="67"/>
      <c r="AN185" s="67"/>
      <c r="AO185" s="67"/>
      <c r="AP185" s="46"/>
      <c r="AQ185" s="102"/>
      <c r="AR185" s="72"/>
      <c r="AS185" s="30"/>
      <c r="AT185" s="30"/>
      <c r="AU185" s="30"/>
      <c r="AV185" s="30"/>
      <c r="AW185" s="30"/>
      <c r="AX185" s="30"/>
      <c r="AY185" s="30"/>
      <c r="AZ185" s="30"/>
      <c r="BA185" s="96"/>
      <c r="BB185" s="72"/>
      <c r="BC185" s="30"/>
      <c r="BD185" s="30"/>
      <c r="BE185" s="30"/>
      <c r="BF185" s="30"/>
      <c r="BG185" s="30"/>
      <c r="BH185" s="30"/>
      <c r="BI185" s="30"/>
      <c r="BJ185" s="30"/>
      <c r="BK185" s="30"/>
      <c r="BL185" s="30"/>
      <c r="BM185" s="30"/>
      <c r="BN185" s="46"/>
    </row>
    <row r="186" spans="1:66">
      <c r="A186" s="28">
        <v>178</v>
      </c>
      <c r="B186" s="29"/>
      <c r="C186" s="30"/>
      <c r="D186" s="30"/>
      <c r="E186" s="31"/>
      <c r="F186" s="32"/>
      <c r="G186" s="32"/>
      <c r="H186" s="30"/>
      <c r="I186" s="30"/>
      <c r="J186" s="30"/>
      <c r="K186" s="30"/>
      <c r="L186" s="30"/>
      <c r="M186" s="67"/>
      <c r="N186" s="32"/>
      <c r="O186" s="30"/>
      <c r="P186" s="30"/>
      <c r="Q186" s="30"/>
      <c r="R186" s="30"/>
      <c r="S186" s="30"/>
      <c r="T186" s="30"/>
      <c r="U186" s="30"/>
      <c r="V186" s="30"/>
      <c r="W186" s="30"/>
      <c r="X186" s="30"/>
      <c r="Y186" s="30"/>
      <c r="Z186" s="30"/>
      <c r="AA186" s="30"/>
      <c r="AB186" s="30"/>
      <c r="AC186" s="30"/>
      <c r="AD186" s="29"/>
      <c r="AE186" s="30"/>
      <c r="AF186" s="96"/>
      <c r="AG186" s="72"/>
      <c r="AH186" s="30"/>
      <c r="AI186" s="30"/>
      <c r="AJ186" s="30"/>
      <c r="AK186" s="30"/>
      <c r="AL186" s="30"/>
      <c r="AM186" s="67"/>
      <c r="AN186" s="67"/>
      <c r="AO186" s="67"/>
      <c r="AP186" s="46"/>
      <c r="AQ186" s="102"/>
      <c r="AR186" s="72"/>
      <c r="AS186" s="30"/>
      <c r="AT186" s="30"/>
      <c r="AU186" s="30"/>
      <c r="AV186" s="30"/>
      <c r="AW186" s="30"/>
      <c r="AX186" s="30"/>
      <c r="AY186" s="30"/>
      <c r="AZ186" s="30"/>
      <c r="BA186" s="96"/>
      <c r="BB186" s="72"/>
      <c r="BC186" s="30"/>
      <c r="BD186" s="30"/>
      <c r="BE186" s="30"/>
      <c r="BF186" s="30"/>
      <c r="BG186" s="30"/>
      <c r="BH186" s="30"/>
      <c r="BI186" s="30"/>
      <c r="BJ186" s="30"/>
      <c r="BK186" s="30"/>
      <c r="BL186" s="30"/>
      <c r="BM186" s="30"/>
      <c r="BN186" s="46"/>
    </row>
    <row r="187" spans="1:66">
      <c r="A187" s="28">
        <v>179</v>
      </c>
      <c r="B187" s="29"/>
      <c r="C187" s="30"/>
      <c r="D187" s="30"/>
      <c r="E187" s="31"/>
      <c r="F187" s="32"/>
      <c r="G187" s="32"/>
      <c r="H187" s="30"/>
      <c r="I187" s="30"/>
      <c r="J187" s="30"/>
      <c r="K187" s="30"/>
      <c r="L187" s="30"/>
      <c r="M187" s="67"/>
      <c r="N187" s="32"/>
      <c r="O187" s="30"/>
      <c r="P187" s="30"/>
      <c r="Q187" s="30"/>
      <c r="R187" s="30"/>
      <c r="S187" s="30"/>
      <c r="T187" s="30"/>
      <c r="U187" s="30"/>
      <c r="V187" s="30"/>
      <c r="W187" s="30"/>
      <c r="X187" s="30"/>
      <c r="Y187" s="30"/>
      <c r="Z187" s="30"/>
      <c r="AA187" s="30"/>
      <c r="AB187" s="30"/>
      <c r="AC187" s="30"/>
      <c r="AD187" s="29"/>
      <c r="AE187" s="30"/>
      <c r="AF187" s="96"/>
      <c r="AG187" s="72"/>
      <c r="AH187" s="30"/>
      <c r="AI187" s="30"/>
      <c r="AJ187" s="30"/>
      <c r="AK187" s="30"/>
      <c r="AL187" s="30"/>
      <c r="AM187" s="67"/>
      <c r="AN187" s="67"/>
      <c r="AO187" s="67"/>
      <c r="AP187" s="46"/>
      <c r="AQ187" s="102"/>
      <c r="AR187" s="72"/>
      <c r="AS187" s="30"/>
      <c r="AT187" s="30"/>
      <c r="AU187" s="30"/>
      <c r="AV187" s="30"/>
      <c r="AW187" s="30"/>
      <c r="AX187" s="30"/>
      <c r="AY187" s="30"/>
      <c r="AZ187" s="30"/>
      <c r="BA187" s="96"/>
      <c r="BB187" s="72"/>
      <c r="BC187" s="30"/>
      <c r="BD187" s="30"/>
      <c r="BE187" s="30"/>
      <c r="BF187" s="30"/>
      <c r="BG187" s="30"/>
      <c r="BH187" s="30"/>
      <c r="BI187" s="30"/>
      <c r="BJ187" s="30"/>
      <c r="BK187" s="30"/>
      <c r="BL187" s="30"/>
      <c r="BM187" s="30"/>
      <c r="BN187" s="46"/>
    </row>
    <row r="188" spans="1:66">
      <c r="A188" s="28">
        <v>180</v>
      </c>
      <c r="B188" s="29"/>
      <c r="C188" s="30"/>
      <c r="D188" s="30"/>
      <c r="E188" s="31"/>
      <c r="F188" s="32"/>
      <c r="G188" s="32"/>
      <c r="H188" s="30"/>
      <c r="I188" s="30"/>
      <c r="J188" s="30"/>
      <c r="K188" s="30"/>
      <c r="L188" s="30"/>
      <c r="M188" s="67"/>
      <c r="N188" s="32"/>
      <c r="O188" s="30"/>
      <c r="P188" s="30"/>
      <c r="Q188" s="30"/>
      <c r="R188" s="30"/>
      <c r="S188" s="30"/>
      <c r="T188" s="30"/>
      <c r="U188" s="30"/>
      <c r="V188" s="30"/>
      <c r="W188" s="30"/>
      <c r="X188" s="30"/>
      <c r="Y188" s="30"/>
      <c r="Z188" s="30"/>
      <c r="AA188" s="30"/>
      <c r="AB188" s="30"/>
      <c r="AC188" s="30"/>
      <c r="AD188" s="29"/>
      <c r="AE188" s="30"/>
      <c r="AF188" s="96"/>
      <c r="AG188" s="72"/>
      <c r="AH188" s="30"/>
      <c r="AI188" s="30"/>
      <c r="AJ188" s="30"/>
      <c r="AK188" s="30"/>
      <c r="AL188" s="30"/>
      <c r="AM188" s="67"/>
      <c r="AN188" s="67"/>
      <c r="AO188" s="67"/>
      <c r="AP188" s="46"/>
      <c r="AQ188" s="102"/>
      <c r="AR188" s="72"/>
      <c r="AS188" s="30"/>
      <c r="AT188" s="30"/>
      <c r="AU188" s="30"/>
      <c r="AV188" s="30"/>
      <c r="AW188" s="30"/>
      <c r="AX188" s="30"/>
      <c r="AY188" s="30"/>
      <c r="AZ188" s="30"/>
      <c r="BA188" s="96"/>
      <c r="BB188" s="72"/>
      <c r="BC188" s="30"/>
      <c r="BD188" s="30"/>
      <c r="BE188" s="30"/>
      <c r="BF188" s="30"/>
      <c r="BG188" s="30"/>
      <c r="BH188" s="30"/>
      <c r="BI188" s="30"/>
      <c r="BJ188" s="30"/>
      <c r="BK188" s="30"/>
      <c r="BL188" s="30"/>
      <c r="BM188" s="30"/>
      <c r="BN188" s="46"/>
    </row>
    <row r="189" spans="1:66">
      <c r="A189" s="28">
        <v>181</v>
      </c>
      <c r="B189" s="29"/>
      <c r="C189" s="30"/>
      <c r="D189" s="30"/>
      <c r="E189" s="31"/>
      <c r="F189" s="32"/>
      <c r="G189" s="32"/>
      <c r="H189" s="30"/>
      <c r="I189" s="30"/>
      <c r="J189" s="30"/>
      <c r="K189" s="30"/>
      <c r="L189" s="30"/>
      <c r="M189" s="67"/>
      <c r="N189" s="32"/>
      <c r="O189" s="30"/>
      <c r="P189" s="30"/>
      <c r="Q189" s="30"/>
      <c r="R189" s="30"/>
      <c r="S189" s="30"/>
      <c r="T189" s="30"/>
      <c r="U189" s="30"/>
      <c r="V189" s="30"/>
      <c r="W189" s="30"/>
      <c r="X189" s="30"/>
      <c r="Y189" s="30"/>
      <c r="Z189" s="30"/>
      <c r="AA189" s="30"/>
      <c r="AB189" s="30"/>
      <c r="AC189" s="30"/>
      <c r="AD189" s="29"/>
      <c r="AE189" s="30"/>
      <c r="AF189" s="96"/>
      <c r="AG189" s="72"/>
      <c r="AH189" s="30"/>
      <c r="AI189" s="30"/>
      <c r="AJ189" s="30"/>
      <c r="AK189" s="30"/>
      <c r="AL189" s="30"/>
      <c r="AM189" s="67"/>
      <c r="AN189" s="67"/>
      <c r="AO189" s="67"/>
      <c r="AP189" s="46"/>
      <c r="AQ189" s="102"/>
      <c r="AR189" s="72"/>
      <c r="AS189" s="30"/>
      <c r="AT189" s="30"/>
      <c r="AU189" s="30"/>
      <c r="AV189" s="30"/>
      <c r="AW189" s="30"/>
      <c r="AX189" s="30"/>
      <c r="AY189" s="30"/>
      <c r="AZ189" s="30"/>
      <c r="BA189" s="96"/>
      <c r="BB189" s="72"/>
      <c r="BC189" s="30"/>
      <c r="BD189" s="30"/>
      <c r="BE189" s="30"/>
      <c r="BF189" s="30"/>
      <c r="BG189" s="30"/>
      <c r="BH189" s="30"/>
      <c r="BI189" s="30"/>
      <c r="BJ189" s="30"/>
      <c r="BK189" s="30"/>
      <c r="BL189" s="30"/>
      <c r="BM189" s="30"/>
      <c r="BN189" s="46"/>
    </row>
    <row r="190" spans="1:66">
      <c r="A190" s="28">
        <v>182</v>
      </c>
      <c r="B190" s="29"/>
      <c r="C190" s="30"/>
      <c r="D190" s="30"/>
      <c r="E190" s="31"/>
      <c r="F190" s="32"/>
      <c r="G190" s="32"/>
      <c r="H190" s="30"/>
      <c r="I190" s="30"/>
      <c r="J190" s="30"/>
      <c r="K190" s="30"/>
      <c r="L190" s="30"/>
      <c r="M190" s="67"/>
      <c r="N190" s="32"/>
      <c r="O190" s="30"/>
      <c r="P190" s="30"/>
      <c r="Q190" s="30"/>
      <c r="R190" s="30"/>
      <c r="S190" s="30"/>
      <c r="T190" s="30"/>
      <c r="U190" s="30"/>
      <c r="V190" s="30"/>
      <c r="W190" s="30"/>
      <c r="X190" s="30"/>
      <c r="Y190" s="30"/>
      <c r="Z190" s="30"/>
      <c r="AA190" s="30"/>
      <c r="AB190" s="30"/>
      <c r="AC190" s="30"/>
      <c r="AD190" s="29"/>
      <c r="AE190" s="30"/>
      <c r="AF190" s="96"/>
      <c r="AG190" s="72"/>
      <c r="AH190" s="30"/>
      <c r="AI190" s="30"/>
      <c r="AJ190" s="30"/>
      <c r="AK190" s="30"/>
      <c r="AL190" s="30"/>
      <c r="AM190" s="67"/>
      <c r="AN190" s="67"/>
      <c r="AO190" s="67"/>
      <c r="AP190" s="46"/>
      <c r="AQ190" s="102"/>
      <c r="AR190" s="72"/>
      <c r="AS190" s="30"/>
      <c r="AT190" s="30"/>
      <c r="AU190" s="30"/>
      <c r="AV190" s="30"/>
      <c r="AW190" s="30"/>
      <c r="AX190" s="30"/>
      <c r="AY190" s="30"/>
      <c r="AZ190" s="30"/>
      <c r="BA190" s="96"/>
      <c r="BB190" s="72"/>
      <c r="BC190" s="30"/>
      <c r="BD190" s="30"/>
      <c r="BE190" s="30"/>
      <c r="BF190" s="30"/>
      <c r="BG190" s="30"/>
      <c r="BH190" s="30"/>
      <c r="BI190" s="30"/>
      <c r="BJ190" s="30"/>
      <c r="BK190" s="30"/>
      <c r="BL190" s="30"/>
      <c r="BM190" s="30"/>
      <c r="BN190" s="46"/>
    </row>
    <row r="191" spans="1:66">
      <c r="A191" s="28">
        <v>183</v>
      </c>
      <c r="B191" s="29"/>
      <c r="C191" s="30"/>
      <c r="D191" s="30"/>
      <c r="E191" s="31"/>
      <c r="F191" s="32"/>
      <c r="G191" s="32"/>
      <c r="H191" s="30"/>
      <c r="I191" s="30"/>
      <c r="J191" s="30"/>
      <c r="K191" s="30"/>
      <c r="L191" s="30"/>
      <c r="M191" s="67"/>
      <c r="N191" s="32"/>
      <c r="O191" s="30"/>
      <c r="P191" s="30"/>
      <c r="Q191" s="30"/>
      <c r="R191" s="30"/>
      <c r="S191" s="30"/>
      <c r="T191" s="30"/>
      <c r="U191" s="30"/>
      <c r="V191" s="30"/>
      <c r="W191" s="30"/>
      <c r="X191" s="30"/>
      <c r="Y191" s="30"/>
      <c r="Z191" s="30"/>
      <c r="AA191" s="30"/>
      <c r="AB191" s="30"/>
      <c r="AC191" s="30"/>
      <c r="AD191" s="29"/>
      <c r="AE191" s="30"/>
      <c r="AF191" s="96"/>
      <c r="AG191" s="72"/>
      <c r="AH191" s="30"/>
      <c r="AI191" s="30"/>
      <c r="AJ191" s="30"/>
      <c r="AK191" s="30"/>
      <c r="AL191" s="30"/>
      <c r="AM191" s="67"/>
      <c r="AN191" s="67"/>
      <c r="AO191" s="67"/>
      <c r="AP191" s="46"/>
      <c r="AQ191" s="102"/>
      <c r="AR191" s="72"/>
      <c r="AS191" s="30"/>
      <c r="AT191" s="30"/>
      <c r="AU191" s="30"/>
      <c r="AV191" s="30"/>
      <c r="AW191" s="30"/>
      <c r="AX191" s="30"/>
      <c r="AY191" s="30"/>
      <c r="AZ191" s="30"/>
      <c r="BA191" s="96"/>
      <c r="BB191" s="72"/>
      <c r="BC191" s="30"/>
      <c r="BD191" s="30"/>
      <c r="BE191" s="30"/>
      <c r="BF191" s="30"/>
      <c r="BG191" s="30"/>
      <c r="BH191" s="30"/>
      <c r="BI191" s="30"/>
      <c r="BJ191" s="30"/>
      <c r="BK191" s="30"/>
      <c r="BL191" s="30"/>
      <c r="BM191" s="30"/>
      <c r="BN191" s="46"/>
    </row>
    <row r="192" spans="1:66">
      <c r="A192" s="28">
        <v>184</v>
      </c>
      <c r="B192" s="29"/>
      <c r="C192" s="30"/>
      <c r="D192" s="30"/>
      <c r="E192" s="31"/>
      <c r="F192" s="32"/>
      <c r="G192" s="32"/>
      <c r="H192" s="30"/>
      <c r="I192" s="30"/>
      <c r="J192" s="30"/>
      <c r="K192" s="30"/>
      <c r="L192" s="30"/>
      <c r="M192" s="67"/>
      <c r="N192" s="32"/>
      <c r="O192" s="30"/>
      <c r="P192" s="30"/>
      <c r="Q192" s="30"/>
      <c r="R192" s="30"/>
      <c r="S192" s="30"/>
      <c r="T192" s="30"/>
      <c r="U192" s="30"/>
      <c r="V192" s="30"/>
      <c r="W192" s="30"/>
      <c r="X192" s="30"/>
      <c r="Y192" s="30"/>
      <c r="Z192" s="30"/>
      <c r="AA192" s="30"/>
      <c r="AB192" s="30"/>
      <c r="AC192" s="30"/>
      <c r="AD192" s="29"/>
      <c r="AE192" s="30"/>
      <c r="AF192" s="96"/>
      <c r="AG192" s="72"/>
      <c r="AH192" s="30"/>
      <c r="AI192" s="30"/>
      <c r="AJ192" s="30"/>
      <c r="AK192" s="30"/>
      <c r="AL192" s="30"/>
      <c r="AM192" s="67"/>
      <c r="AN192" s="67"/>
      <c r="AO192" s="67"/>
      <c r="AP192" s="46"/>
      <c r="AQ192" s="102"/>
      <c r="AR192" s="72"/>
      <c r="AS192" s="30"/>
      <c r="AT192" s="30"/>
      <c r="AU192" s="30"/>
      <c r="AV192" s="30"/>
      <c r="AW192" s="30"/>
      <c r="AX192" s="30"/>
      <c r="AY192" s="30"/>
      <c r="AZ192" s="30"/>
      <c r="BA192" s="96"/>
      <c r="BB192" s="72"/>
      <c r="BC192" s="30"/>
      <c r="BD192" s="30"/>
      <c r="BE192" s="30"/>
      <c r="BF192" s="30"/>
      <c r="BG192" s="30"/>
      <c r="BH192" s="30"/>
      <c r="BI192" s="30"/>
      <c r="BJ192" s="30"/>
      <c r="BK192" s="30"/>
      <c r="BL192" s="30"/>
      <c r="BM192" s="30"/>
      <c r="BN192" s="46"/>
    </row>
    <row r="193" spans="1:66">
      <c r="A193" s="28">
        <v>185</v>
      </c>
      <c r="B193" s="29"/>
      <c r="C193" s="30"/>
      <c r="D193" s="30"/>
      <c r="E193" s="31"/>
      <c r="F193" s="32"/>
      <c r="G193" s="32"/>
      <c r="H193" s="30"/>
      <c r="I193" s="30"/>
      <c r="J193" s="30"/>
      <c r="K193" s="30"/>
      <c r="L193" s="30"/>
      <c r="M193" s="67"/>
      <c r="N193" s="32"/>
      <c r="O193" s="30"/>
      <c r="P193" s="30"/>
      <c r="Q193" s="30"/>
      <c r="R193" s="30"/>
      <c r="S193" s="30"/>
      <c r="T193" s="30"/>
      <c r="U193" s="30"/>
      <c r="V193" s="30"/>
      <c r="W193" s="30"/>
      <c r="X193" s="30"/>
      <c r="Y193" s="30"/>
      <c r="Z193" s="30"/>
      <c r="AA193" s="30"/>
      <c r="AB193" s="30"/>
      <c r="AC193" s="30"/>
      <c r="AD193" s="29"/>
      <c r="AE193" s="30"/>
      <c r="AF193" s="96"/>
      <c r="AG193" s="72"/>
      <c r="AH193" s="30"/>
      <c r="AI193" s="30"/>
      <c r="AJ193" s="30"/>
      <c r="AK193" s="30"/>
      <c r="AL193" s="30"/>
      <c r="AM193" s="67"/>
      <c r="AN193" s="67"/>
      <c r="AO193" s="67"/>
      <c r="AP193" s="46"/>
      <c r="AQ193" s="102"/>
      <c r="AR193" s="72"/>
      <c r="AS193" s="30"/>
      <c r="AT193" s="30"/>
      <c r="AU193" s="30"/>
      <c r="AV193" s="30"/>
      <c r="AW193" s="30"/>
      <c r="AX193" s="30"/>
      <c r="AY193" s="30"/>
      <c r="AZ193" s="30"/>
      <c r="BA193" s="96"/>
      <c r="BB193" s="72"/>
      <c r="BC193" s="30"/>
      <c r="BD193" s="30"/>
      <c r="BE193" s="30"/>
      <c r="BF193" s="30"/>
      <c r="BG193" s="30"/>
      <c r="BH193" s="30"/>
      <c r="BI193" s="30"/>
      <c r="BJ193" s="30"/>
      <c r="BK193" s="30"/>
      <c r="BL193" s="30"/>
      <c r="BM193" s="30"/>
      <c r="BN193" s="46"/>
    </row>
    <row r="194" spans="1:66">
      <c r="A194" s="28">
        <v>186</v>
      </c>
      <c r="B194" s="29"/>
      <c r="C194" s="30"/>
      <c r="D194" s="30"/>
      <c r="E194" s="31"/>
      <c r="F194" s="32"/>
      <c r="G194" s="32"/>
      <c r="H194" s="30"/>
      <c r="I194" s="30"/>
      <c r="J194" s="30"/>
      <c r="K194" s="30"/>
      <c r="L194" s="30"/>
      <c r="M194" s="67"/>
      <c r="N194" s="32"/>
      <c r="O194" s="30"/>
      <c r="P194" s="30"/>
      <c r="Q194" s="30"/>
      <c r="R194" s="30"/>
      <c r="S194" s="30"/>
      <c r="T194" s="30"/>
      <c r="U194" s="30"/>
      <c r="V194" s="30"/>
      <c r="W194" s="30"/>
      <c r="X194" s="30"/>
      <c r="Y194" s="30"/>
      <c r="Z194" s="30"/>
      <c r="AA194" s="30"/>
      <c r="AB194" s="30"/>
      <c r="AC194" s="30"/>
      <c r="AD194" s="29"/>
      <c r="AE194" s="30"/>
      <c r="AF194" s="96"/>
      <c r="AG194" s="72"/>
      <c r="AH194" s="30"/>
      <c r="AI194" s="30"/>
      <c r="AJ194" s="30"/>
      <c r="AK194" s="30"/>
      <c r="AL194" s="30"/>
      <c r="AM194" s="67"/>
      <c r="AN194" s="67"/>
      <c r="AO194" s="67"/>
      <c r="AP194" s="46"/>
      <c r="AQ194" s="102"/>
      <c r="AR194" s="72"/>
      <c r="AS194" s="30"/>
      <c r="AT194" s="30"/>
      <c r="AU194" s="30"/>
      <c r="AV194" s="30"/>
      <c r="AW194" s="30"/>
      <c r="AX194" s="30"/>
      <c r="AY194" s="30"/>
      <c r="AZ194" s="30"/>
      <c r="BA194" s="96"/>
      <c r="BB194" s="72"/>
      <c r="BC194" s="30"/>
      <c r="BD194" s="30"/>
      <c r="BE194" s="30"/>
      <c r="BF194" s="30"/>
      <c r="BG194" s="30"/>
      <c r="BH194" s="30"/>
      <c r="BI194" s="30"/>
      <c r="BJ194" s="30"/>
      <c r="BK194" s="30"/>
      <c r="BL194" s="30"/>
      <c r="BM194" s="30"/>
      <c r="BN194" s="46"/>
    </row>
    <row r="195" spans="1:66">
      <c r="A195" s="28">
        <v>187</v>
      </c>
      <c r="B195" s="29"/>
      <c r="C195" s="30"/>
      <c r="D195" s="30"/>
      <c r="E195" s="31"/>
      <c r="F195" s="32"/>
      <c r="G195" s="32"/>
      <c r="H195" s="30"/>
      <c r="I195" s="30"/>
      <c r="J195" s="30"/>
      <c r="K195" s="30"/>
      <c r="L195" s="30"/>
      <c r="M195" s="67"/>
      <c r="N195" s="32"/>
      <c r="O195" s="30"/>
      <c r="P195" s="30"/>
      <c r="Q195" s="30"/>
      <c r="R195" s="30"/>
      <c r="S195" s="30"/>
      <c r="T195" s="30"/>
      <c r="U195" s="30"/>
      <c r="V195" s="30"/>
      <c r="W195" s="30"/>
      <c r="X195" s="30"/>
      <c r="Y195" s="30"/>
      <c r="Z195" s="30"/>
      <c r="AA195" s="30"/>
      <c r="AB195" s="30"/>
      <c r="AC195" s="30"/>
      <c r="AD195" s="29"/>
      <c r="AE195" s="30"/>
      <c r="AF195" s="96"/>
      <c r="AG195" s="72"/>
      <c r="AH195" s="30"/>
      <c r="AI195" s="30"/>
      <c r="AJ195" s="30"/>
      <c r="AK195" s="30"/>
      <c r="AL195" s="30"/>
      <c r="AM195" s="67"/>
      <c r="AN195" s="67"/>
      <c r="AO195" s="67"/>
      <c r="AP195" s="46"/>
      <c r="AQ195" s="102"/>
      <c r="AR195" s="72"/>
      <c r="AS195" s="30"/>
      <c r="AT195" s="30"/>
      <c r="AU195" s="30"/>
      <c r="AV195" s="30"/>
      <c r="AW195" s="30"/>
      <c r="AX195" s="30"/>
      <c r="AY195" s="30"/>
      <c r="AZ195" s="30"/>
      <c r="BA195" s="96"/>
      <c r="BB195" s="72"/>
      <c r="BC195" s="30"/>
      <c r="BD195" s="30"/>
      <c r="BE195" s="30"/>
      <c r="BF195" s="30"/>
      <c r="BG195" s="30"/>
      <c r="BH195" s="30"/>
      <c r="BI195" s="30"/>
      <c r="BJ195" s="30"/>
      <c r="BK195" s="30"/>
      <c r="BL195" s="30"/>
      <c r="BM195" s="30"/>
      <c r="BN195" s="46"/>
    </row>
    <row r="196" spans="1:66">
      <c r="A196" s="28">
        <v>188</v>
      </c>
      <c r="B196" s="29"/>
      <c r="C196" s="30"/>
      <c r="D196" s="30"/>
      <c r="E196" s="31"/>
      <c r="F196" s="32"/>
      <c r="G196" s="32"/>
      <c r="H196" s="30"/>
      <c r="I196" s="30"/>
      <c r="J196" s="30"/>
      <c r="K196" s="30"/>
      <c r="L196" s="30"/>
      <c r="M196" s="67"/>
      <c r="N196" s="32"/>
      <c r="O196" s="30"/>
      <c r="P196" s="30"/>
      <c r="Q196" s="30"/>
      <c r="R196" s="30"/>
      <c r="S196" s="30"/>
      <c r="T196" s="30"/>
      <c r="U196" s="30"/>
      <c r="V196" s="30"/>
      <c r="W196" s="30"/>
      <c r="X196" s="30"/>
      <c r="Y196" s="30"/>
      <c r="Z196" s="30"/>
      <c r="AA196" s="30"/>
      <c r="AB196" s="30"/>
      <c r="AC196" s="30"/>
      <c r="AD196" s="29"/>
      <c r="AE196" s="30"/>
      <c r="AF196" s="96"/>
      <c r="AG196" s="72"/>
      <c r="AH196" s="30"/>
      <c r="AI196" s="30"/>
      <c r="AJ196" s="30"/>
      <c r="AK196" s="30"/>
      <c r="AL196" s="30"/>
      <c r="AM196" s="67"/>
      <c r="AN196" s="67"/>
      <c r="AO196" s="67"/>
      <c r="AP196" s="46"/>
      <c r="AQ196" s="102"/>
      <c r="AR196" s="72"/>
      <c r="AS196" s="30"/>
      <c r="AT196" s="30"/>
      <c r="AU196" s="30"/>
      <c r="AV196" s="30"/>
      <c r="AW196" s="30"/>
      <c r="AX196" s="30"/>
      <c r="AY196" s="30"/>
      <c r="AZ196" s="30"/>
      <c r="BA196" s="96"/>
      <c r="BB196" s="72"/>
      <c r="BC196" s="30"/>
      <c r="BD196" s="30"/>
      <c r="BE196" s="30"/>
      <c r="BF196" s="30"/>
      <c r="BG196" s="30"/>
      <c r="BH196" s="30"/>
      <c r="BI196" s="30"/>
      <c r="BJ196" s="30"/>
      <c r="BK196" s="30"/>
      <c r="BL196" s="30"/>
      <c r="BM196" s="30"/>
      <c r="BN196" s="46"/>
    </row>
    <row r="197" spans="1:66">
      <c r="A197" s="28">
        <v>189</v>
      </c>
      <c r="B197" s="29"/>
      <c r="C197" s="30"/>
      <c r="D197" s="30"/>
      <c r="E197" s="31"/>
      <c r="F197" s="32"/>
      <c r="G197" s="32"/>
      <c r="H197" s="30"/>
      <c r="I197" s="30"/>
      <c r="J197" s="30"/>
      <c r="K197" s="30"/>
      <c r="L197" s="30"/>
      <c r="M197" s="67"/>
      <c r="N197" s="32"/>
      <c r="O197" s="30"/>
      <c r="P197" s="30"/>
      <c r="Q197" s="30"/>
      <c r="R197" s="30"/>
      <c r="S197" s="30"/>
      <c r="T197" s="30"/>
      <c r="U197" s="30"/>
      <c r="V197" s="30"/>
      <c r="W197" s="30"/>
      <c r="X197" s="30"/>
      <c r="Y197" s="30"/>
      <c r="Z197" s="30"/>
      <c r="AA197" s="30"/>
      <c r="AB197" s="30"/>
      <c r="AC197" s="30"/>
      <c r="AD197" s="29"/>
      <c r="AE197" s="30"/>
      <c r="AF197" s="96"/>
      <c r="AG197" s="72"/>
      <c r="AH197" s="30"/>
      <c r="AI197" s="30"/>
      <c r="AJ197" s="30"/>
      <c r="AK197" s="30"/>
      <c r="AL197" s="30"/>
      <c r="AM197" s="67"/>
      <c r="AN197" s="67"/>
      <c r="AO197" s="67"/>
      <c r="AP197" s="46"/>
      <c r="AQ197" s="102"/>
      <c r="AR197" s="72"/>
      <c r="AS197" s="30"/>
      <c r="AT197" s="30"/>
      <c r="AU197" s="30"/>
      <c r="AV197" s="30"/>
      <c r="AW197" s="30"/>
      <c r="AX197" s="30"/>
      <c r="AY197" s="30"/>
      <c r="AZ197" s="30"/>
      <c r="BA197" s="96"/>
      <c r="BB197" s="72"/>
      <c r="BC197" s="30"/>
      <c r="BD197" s="30"/>
      <c r="BE197" s="30"/>
      <c r="BF197" s="30"/>
      <c r="BG197" s="30"/>
      <c r="BH197" s="30"/>
      <c r="BI197" s="30"/>
      <c r="BJ197" s="30"/>
      <c r="BK197" s="30"/>
      <c r="BL197" s="30"/>
      <c r="BM197" s="30"/>
      <c r="BN197" s="46"/>
    </row>
    <row r="198" spans="1:66">
      <c r="A198" s="28">
        <v>190</v>
      </c>
      <c r="B198" s="29"/>
      <c r="C198" s="30"/>
      <c r="D198" s="30"/>
      <c r="E198" s="31"/>
      <c r="F198" s="32"/>
      <c r="G198" s="32"/>
      <c r="H198" s="30"/>
      <c r="I198" s="30"/>
      <c r="J198" s="30"/>
      <c r="K198" s="30"/>
      <c r="L198" s="30"/>
      <c r="M198" s="67"/>
      <c r="N198" s="32"/>
      <c r="O198" s="30"/>
      <c r="P198" s="30"/>
      <c r="Q198" s="30"/>
      <c r="R198" s="30"/>
      <c r="S198" s="30"/>
      <c r="T198" s="30"/>
      <c r="U198" s="30"/>
      <c r="V198" s="30"/>
      <c r="W198" s="30"/>
      <c r="X198" s="30"/>
      <c r="Y198" s="30"/>
      <c r="Z198" s="30"/>
      <c r="AA198" s="30"/>
      <c r="AB198" s="30"/>
      <c r="AC198" s="30"/>
      <c r="AD198" s="29"/>
      <c r="AE198" s="30"/>
      <c r="AF198" s="96"/>
      <c r="AG198" s="72"/>
      <c r="AH198" s="30"/>
      <c r="AI198" s="30"/>
      <c r="AJ198" s="30"/>
      <c r="AK198" s="30"/>
      <c r="AL198" s="30"/>
      <c r="AM198" s="67"/>
      <c r="AN198" s="67"/>
      <c r="AO198" s="67"/>
      <c r="AP198" s="46"/>
      <c r="AQ198" s="102"/>
      <c r="AR198" s="72"/>
      <c r="AS198" s="30"/>
      <c r="AT198" s="30"/>
      <c r="AU198" s="30"/>
      <c r="AV198" s="30"/>
      <c r="AW198" s="30"/>
      <c r="AX198" s="30"/>
      <c r="AY198" s="30"/>
      <c r="AZ198" s="30"/>
      <c r="BA198" s="96"/>
      <c r="BB198" s="72"/>
      <c r="BC198" s="30"/>
      <c r="BD198" s="30"/>
      <c r="BE198" s="30"/>
      <c r="BF198" s="30"/>
      <c r="BG198" s="30"/>
      <c r="BH198" s="30"/>
      <c r="BI198" s="30"/>
      <c r="BJ198" s="30"/>
      <c r="BK198" s="30"/>
      <c r="BL198" s="30"/>
      <c r="BM198" s="30"/>
      <c r="BN198" s="46"/>
    </row>
    <row r="199" spans="1:66">
      <c r="A199" s="28">
        <v>191</v>
      </c>
      <c r="B199" s="29"/>
      <c r="C199" s="30"/>
      <c r="D199" s="30"/>
      <c r="E199" s="31"/>
      <c r="F199" s="32"/>
      <c r="G199" s="32"/>
      <c r="H199" s="30"/>
      <c r="I199" s="30"/>
      <c r="J199" s="30"/>
      <c r="K199" s="30"/>
      <c r="L199" s="30"/>
      <c r="M199" s="67"/>
      <c r="N199" s="32"/>
      <c r="O199" s="30"/>
      <c r="P199" s="30"/>
      <c r="Q199" s="30"/>
      <c r="R199" s="30"/>
      <c r="S199" s="30"/>
      <c r="T199" s="30"/>
      <c r="U199" s="30"/>
      <c r="V199" s="30"/>
      <c r="W199" s="30"/>
      <c r="X199" s="30"/>
      <c r="Y199" s="30"/>
      <c r="Z199" s="30"/>
      <c r="AA199" s="30"/>
      <c r="AB199" s="30"/>
      <c r="AC199" s="30"/>
      <c r="AD199" s="29"/>
      <c r="AE199" s="30"/>
      <c r="AF199" s="96"/>
      <c r="AG199" s="72"/>
      <c r="AH199" s="30"/>
      <c r="AI199" s="30"/>
      <c r="AJ199" s="30"/>
      <c r="AK199" s="30"/>
      <c r="AL199" s="30"/>
      <c r="AM199" s="67"/>
      <c r="AN199" s="67"/>
      <c r="AO199" s="67"/>
      <c r="AP199" s="46"/>
      <c r="AQ199" s="102"/>
      <c r="AR199" s="72"/>
      <c r="AS199" s="30"/>
      <c r="AT199" s="30"/>
      <c r="AU199" s="30"/>
      <c r="AV199" s="30"/>
      <c r="AW199" s="30"/>
      <c r="AX199" s="30"/>
      <c r="AY199" s="30"/>
      <c r="AZ199" s="30"/>
      <c r="BA199" s="96"/>
      <c r="BB199" s="72"/>
      <c r="BC199" s="30"/>
      <c r="BD199" s="30"/>
      <c r="BE199" s="30"/>
      <c r="BF199" s="30"/>
      <c r="BG199" s="30"/>
      <c r="BH199" s="30"/>
      <c r="BI199" s="30"/>
      <c r="BJ199" s="30"/>
      <c r="BK199" s="30"/>
      <c r="BL199" s="30"/>
      <c r="BM199" s="30"/>
      <c r="BN199" s="46"/>
    </row>
    <row r="200" spans="1:66">
      <c r="A200" s="28">
        <v>192</v>
      </c>
      <c r="B200" s="29"/>
      <c r="C200" s="30"/>
      <c r="D200" s="30"/>
      <c r="E200" s="31"/>
      <c r="F200" s="32"/>
      <c r="G200" s="32"/>
      <c r="H200" s="30"/>
      <c r="I200" s="30"/>
      <c r="J200" s="30"/>
      <c r="K200" s="30"/>
      <c r="L200" s="30"/>
      <c r="M200" s="67"/>
      <c r="N200" s="32"/>
      <c r="O200" s="30"/>
      <c r="P200" s="30"/>
      <c r="Q200" s="30"/>
      <c r="R200" s="30"/>
      <c r="S200" s="30"/>
      <c r="T200" s="30"/>
      <c r="U200" s="30"/>
      <c r="V200" s="30"/>
      <c r="W200" s="30"/>
      <c r="X200" s="30"/>
      <c r="Y200" s="30"/>
      <c r="Z200" s="30"/>
      <c r="AA200" s="30"/>
      <c r="AB200" s="30"/>
      <c r="AC200" s="30"/>
      <c r="AD200" s="29"/>
      <c r="AE200" s="30"/>
      <c r="AF200" s="96"/>
      <c r="AG200" s="72"/>
      <c r="AH200" s="30"/>
      <c r="AI200" s="30"/>
      <c r="AJ200" s="30"/>
      <c r="AK200" s="30"/>
      <c r="AL200" s="30"/>
      <c r="AM200" s="67"/>
      <c r="AN200" s="67"/>
      <c r="AO200" s="67"/>
      <c r="AP200" s="46"/>
      <c r="AQ200" s="102"/>
      <c r="AR200" s="72"/>
      <c r="AS200" s="30"/>
      <c r="AT200" s="30"/>
      <c r="AU200" s="30"/>
      <c r="AV200" s="30"/>
      <c r="AW200" s="30"/>
      <c r="AX200" s="30"/>
      <c r="AY200" s="30"/>
      <c r="AZ200" s="30"/>
      <c r="BA200" s="96"/>
      <c r="BB200" s="72"/>
      <c r="BC200" s="30"/>
      <c r="BD200" s="30"/>
      <c r="BE200" s="30"/>
      <c r="BF200" s="30"/>
      <c r="BG200" s="30"/>
      <c r="BH200" s="30"/>
      <c r="BI200" s="30"/>
      <c r="BJ200" s="30"/>
      <c r="BK200" s="30"/>
      <c r="BL200" s="30"/>
      <c r="BM200" s="30"/>
      <c r="BN200" s="46"/>
    </row>
    <row r="201" spans="1:66">
      <c r="A201" s="28">
        <v>193</v>
      </c>
      <c r="B201" s="29"/>
      <c r="C201" s="30"/>
      <c r="D201" s="30"/>
      <c r="E201" s="31"/>
      <c r="F201" s="32"/>
      <c r="G201" s="32"/>
      <c r="H201" s="30"/>
      <c r="I201" s="30"/>
      <c r="J201" s="30"/>
      <c r="K201" s="30"/>
      <c r="L201" s="30"/>
      <c r="M201" s="67"/>
      <c r="N201" s="32"/>
      <c r="O201" s="30"/>
      <c r="P201" s="30"/>
      <c r="Q201" s="30"/>
      <c r="R201" s="30"/>
      <c r="S201" s="30"/>
      <c r="T201" s="30"/>
      <c r="U201" s="30"/>
      <c r="V201" s="30"/>
      <c r="W201" s="30"/>
      <c r="X201" s="30"/>
      <c r="Y201" s="30"/>
      <c r="Z201" s="30"/>
      <c r="AA201" s="30"/>
      <c r="AB201" s="30"/>
      <c r="AC201" s="30"/>
      <c r="AD201" s="29"/>
      <c r="AE201" s="30"/>
      <c r="AF201" s="96"/>
      <c r="AG201" s="72"/>
      <c r="AH201" s="30"/>
      <c r="AI201" s="30"/>
      <c r="AJ201" s="30"/>
      <c r="AK201" s="30"/>
      <c r="AL201" s="30"/>
      <c r="AM201" s="67"/>
      <c r="AN201" s="67"/>
      <c r="AO201" s="67"/>
      <c r="AP201" s="46"/>
      <c r="AQ201" s="102"/>
      <c r="AR201" s="72"/>
      <c r="AS201" s="30"/>
      <c r="AT201" s="30"/>
      <c r="AU201" s="30"/>
      <c r="AV201" s="30"/>
      <c r="AW201" s="30"/>
      <c r="AX201" s="30"/>
      <c r="AY201" s="30"/>
      <c r="AZ201" s="30"/>
      <c r="BA201" s="96"/>
      <c r="BB201" s="72"/>
      <c r="BC201" s="30"/>
      <c r="BD201" s="30"/>
      <c r="BE201" s="30"/>
      <c r="BF201" s="30"/>
      <c r="BG201" s="30"/>
      <c r="BH201" s="30"/>
      <c r="BI201" s="30"/>
      <c r="BJ201" s="30"/>
      <c r="BK201" s="30"/>
      <c r="BL201" s="30"/>
      <c r="BM201" s="30"/>
      <c r="BN201" s="46"/>
    </row>
    <row r="202" spans="1:66">
      <c r="A202" s="28">
        <v>194</v>
      </c>
      <c r="B202" s="29"/>
      <c r="C202" s="30"/>
      <c r="D202" s="30"/>
      <c r="E202" s="31"/>
      <c r="F202" s="32"/>
      <c r="G202" s="32"/>
      <c r="H202" s="30"/>
      <c r="I202" s="30"/>
      <c r="J202" s="30"/>
      <c r="K202" s="30"/>
      <c r="L202" s="30"/>
      <c r="M202" s="67"/>
      <c r="N202" s="32"/>
      <c r="O202" s="30"/>
      <c r="P202" s="30"/>
      <c r="Q202" s="30"/>
      <c r="R202" s="30"/>
      <c r="S202" s="30"/>
      <c r="T202" s="30"/>
      <c r="U202" s="30"/>
      <c r="V202" s="30"/>
      <c r="W202" s="30"/>
      <c r="X202" s="30"/>
      <c r="Y202" s="30"/>
      <c r="Z202" s="30"/>
      <c r="AA202" s="30"/>
      <c r="AB202" s="30"/>
      <c r="AC202" s="30"/>
      <c r="AD202" s="29"/>
      <c r="AE202" s="30"/>
      <c r="AF202" s="96"/>
      <c r="AG202" s="72"/>
      <c r="AH202" s="30"/>
      <c r="AI202" s="30"/>
      <c r="AJ202" s="30"/>
      <c r="AK202" s="30"/>
      <c r="AL202" s="30"/>
      <c r="AM202" s="67"/>
      <c r="AN202" s="67"/>
      <c r="AO202" s="67"/>
      <c r="AP202" s="46"/>
      <c r="AQ202" s="102"/>
      <c r="AR202" s="72"/>
      <c r="AS202" s="30"/>
      <c r="AT202" s="30"/>
      <c r="AU202" s="30"/>
      <c r="AV202" s="30"/>
      <c r="AW202" s="30"/>
      <c r="AX202" s="30"/>
      <c r="AY202" s="30"/>
      <c r="AZ202" s="30"/>
      <c r="BA202" s="96"/>
      <c r="BB202" s="72"/>
      <c r="BC202" s="30"/>
      <c r="BD202" s="30"/>
      <c r="BE202" s="30"/>
      <c r="BF202" s="30"/>
      <c r="BG202" s="30"/>
      <c r="BH202" s="30"/>
      <c r="BI202" s="30"/>
      <c r="BJ202" s="30"/>
      <c r="BK202" s="30"/>
      <c r="BL202" s="30"/>
      <c r="BM202" s="30"/>
      <c r="BN202" s="46"/>
    </row>
    <row r="203" spans="1:66">
      <c r="A203" s="28">
        <v>195</v>
      </c>
      <c r="B203" s="29"/>
      <c r="C203" s="30"/>
      <c r="D203" s="30"/>
      <c r="E203" s="31"/>
      <c r="F203" s="32"/>
      <c r="G203" s="32"/>
      <c r="H203" s="30"/>
      <c r="I203" s="30"/>
      <c r="J203" s="30"/>
      <c r="K203" s="30"/>
      <c r="L203" s="30"/>
      <c r="M203" s="67"/>
      <c r="N203" s="32"/>
      <c r="O203" s="30"/>
      <c r="P203" s="30"/>
      <c r="Q203" s="30"/>
      <c r="R203" s="30"/>
      <c r="S203" s="30"/>
      <c r="T203" s="30"/>
      <c r="U203" s="30"/>
      <c r="V203" s="30"/>
      <c r="W203" s="30"/>
      <c r="X203" s="30"/>
      <c r="Y203" s="30"/>
      <c r="Z203" s="30"/>
      <c r="AA203" s="30"/>
      <c r="AB203" s="30"/>
      <c r="AC203" s="30"/>
      <c r="AD203" s="29"/>
      <c r="AE203" s="30"/>
      <c r="AF203" s="96"/>
      <c r="AG203" s="72"/>
      <c r="AH203" s="30"/>
      <c r="AI203" s="30"/>
      <c r="AJ203" s="30"/>
      <c r="AK203" s="30"/>
      <c r="AL203" s="30"/>
      <c r="AM203" s="67"/>
      <c r="AN203" s="67"/>
      <c r="AO203" s="67"/>
      <c r="AP203" s="46"/>
      <c r="AQ203" s="102"/>
      <c r="AR203" s="72"/>
      <c r="AS203" s="30"/>
      <c r="AT203" s="30"/>
      <c r="AU203" s="30"/>
      <c r="AV203" s="30"/>
      <c r="AW203" s="30"/>
      <c r="AX203" s="30"/>
      <c r="AY203" s="30"/>
      <c r="AZ203" s="30"/>
      <c r="BA203" s="96"/>
      <c r="BB203" s="72"/>
      <c r="BC203" s="30"/>
      <c r="BD203" s="30"/>
      <c r="BE203" s="30"/>
      <c r="BF203" s="30"/>
      <c r="BG203" s="30"/>
      <c r="BH203" s="30"/>
      <c r="BI203" s="30"/>
      <c r="BJ203" s="30"/>
      <c r="BK203" s="30"/>
      <c r="BL203" s="30"/>
      <c r="BM203" s="30"/>
      <c r="BN203" s="46"/>
    </row>
    <row r="204" spans="1:66">
      <c r="A204" s="28">
        <v>196</v>
      </c>
      <c r="B204" s="29"/>
      <c r="C204" s="30"/>
      <c r="D204" s="30"/>
      <c r="E204" s="31"/>
      <c r="F204" s="32"/>
      <c r="G204" s="32"/>
      <c r="H204" s="30"/>
      <c r="I204" s="30"/>
      <c r="J204" s="30"/>
      <c r="K204" s="30"/>
      <c r="L204" s="30"/>
      <c r="M204" s="67"/>
      <c r="N204" s="32"/>
      <c r="O204" s="30"/>
      <c r="P204" s="30"/>
      <c r="Q204" s="30"/>
      <c r="R204" s="30"/>
      <c r="S204" s="30"/>
      <c r="T204" s="30"/>
      <c r="U204" s="30"/>
      <c r="V204" s="30"/>
      <c r="W204" s="30"/>
      <c r="X204" s="30"/>
      <c r="Y204" s="30"/>
      <c r="Z204" s="30"/>
      <c r="AA204" s="30"/>
      <c r="AB204" s="30"/>
      <c r="AC204" s="30"/>
      <c r="AD204" s="29"/>
      <c r="AE204" s="30"/>
      <c r="AF204" s="96"/>
      <c r="AG204" s="72"/>
      <c r="AH204" s="30"/>
      <c r="AI204" s="30"/>
      <c r="AJ204" s="30"/>
      <c r="AK204" s="30"/>
      <c r="AL204" s="30"/>
      <c r="AM204" s="67"/>
      <c r="AN204" s="67"/>
      <c r="AO204" s="67"/>
      <c r="AP204" s="46"/>
      <c r="AQ204" s="102"/>
      <c r="AR204" s="72"/>
      <c r="AS204" s="30"/>
      <c r="AT204" s="30"/>
      <c r="AU204" s="30"/>
      <c r="AV204" s="30"/>
      <c r="AW204" s="30"/>
      <c r="AX204" s="30"/>
      <c r="AY204" s="30"/>
      <c r="AZ204" s="30"/>
      <c r="BA204" s="96"/>
      <c r="BB204" s="72"/>
      <c r="BC204" s="30"/>
      <c r="BD204" s="30"/>
      <c r="BE204" s="30"/>
      <c r="BF204" s="30"/>
      <c r="BG204" s="30"/>
      <c r="BH204" s="30"/>
      <c r="BI204" s="30"/>
      <c r="BJ204" s="30"/>
      <c r="BK204" s="30"/>
      <c r="BL204" s="30"/>
      <c r="BM204" s="30"/>
      <c r="BN204" s="46"/>
    </row>
    <row r="205" spans="1:66">
      <c r="A205" s="28">
        <v>197</v>
      </c>
      <c r="B205" s="29"/>
      <c r="C205" s="30"/>
      <c r="D205" s="30"/>
      <c r="E205" s="31"/>
      <c r="F205" s="32"/>
      <c r="G205" s="32"/>
      <c r="H205" s="30"/>
      <c r="I205" s="30"/>
      <c r="J205" s="30"/>
      <c r="K205" s="30"/>
      <c r="L205" s="30"/>
      <c r="M205" s="67"/>
      <c r="N205" s="32"/>
      <c r="O205" s="30"/>
      <c r="P205" s="30"/>
      <c r="Q205" s="30"/>
      <c r="R205" s="30"/>
      <c r="S205" s="30"/>
      <c r="T205" s="30"/>
      <c r="U205" s="30"/>
      <c r="V205" s="30"/>
      <c r="W205" s="30"/>
      <c r="X205" s="30"/>
      <c r="Y205" s="30"/>
      <c r="Z205" s="30"/>
      <c r="AA205" s="30"/>
      <c r="AB205" s="30"/>
      <c r="AC205" s="30"/>
      <c r="AD205" s="29"/>
      <c r="AE205" s="30"/>
      <c r="AF205" s="96"/>
      <c r="AG205" s="72"/>
      <c r="AH205" s="30"/>
      <c r="AI205" s="30"/>
      <c r="AJ205" s="30"/>
      <c r="AK205" s="30"/>
      <c r="AL205" s="30"/>
      <c r="AM205" s="67"/>
      <c r="AN205" s="67"/>
      <c r="AO205" s="67"/>
      <c r="AP205" s="46"/>
      <c r="AQ205" s="102"/>
      <c r="AR205" s="72"/>
      <c r="AS205" s="30"/>
      <c r="AT205" s="30"/>
      <c r="AU205" s="30"/>
      <c r="AV205" s="30"/>
      <c r="AW205" s="30"/>
      <c r="AX205" s="30"/>
      <c r="AY205" s="30"/>
      <c r="AZ205" s="30"/>
      <c r="BA205" s="96"/>
      <c r="BB205" s="72"/>
      <c r="BC205" s="30"/>
      <c r="BD205" s="30"/>
      <c r="BE205" s="30"/>
      <c r="BF205" s="30"/>
      <c r="BG205" s="30"/>
      <c r="BH205" s="30"/>
      <c r="BI205" s="30"/>
      <c r="BJ205" s="30"/>
      <c r="BK205" s="30"/>
      <c r="BL205" s="30"/>
      <c r="BM205" s="30"/>
      <c r="BN205" s="46"/>
    </row>
    <row r="206" spans="1:66">
      <c r="A206" s="28">
        <v>198</v>
      </c>
      <c r="B206" s="29"/>
      <c r="C206" s="30"/>
      <c r="D206" s="30"/>
      <c r="E206" s="31"/>
      <c r="F206" s="32"/>
      <c r="G206" s="32"/>
      <c r="H206" s="30"/>
      <c r="I206" s="30"/>
      <c r="J206" s="30"/>
      <c r="K206" s="30"/>
      <c r="L206" s="30"/>
      <c r="M206" s="67"/>
      <c r="N206" s="32"/>
      <c r="O206" s="30"/>
      <c r="P206" s="30"/>
      <c r="Q206" s="30"/>
      <c r="R206" s="30"/>
      <c r="S206" s="30"/>
      <c r="T206" s="30"/>
      <c r="U206" s="30"/>
      <c r="V206" s="30"/>
      <c r="W206" s="30"/>
      <c r="X206" s="30"/>
      <c r="Y206" s="30"/>
      <c r="Z206" s="30"/>
      <c r="AA206" s="30"/>
      <c r="AB206" s="30"/>
      <c r="AC206" s="30"/>
      <c r="AD206" s="29"/>
      <c r="AE206" s="30"/>
      <c r="AF206" s="96"/>
      <c r="AG206" s="72"/>
      <c r="AH206" s="30"/>
      <c r="AI206" s="30"/>
      <c r="AJ206" s="30"/>
      <c r="AK206" s="30"/>
      <c r="AL206" s="30"/>
      <c r="AM206" s="67"/>
      <c r="AN206" s="67"/>
      <c r="AO206" s="67"/>
      <c r="AP206" s="46"/>
      <c r="AQ206" s="102"/>
      <c r="AR206" s="72"/>
      <c r="AS206" s="30"/>
      <c r="AT206" s="30"/>
      <c r="AU206" s="30"/>
      <c r="AV206" s="30"/>
      <c r="AW206" s="30"/>
      <c r="AX206" s="30"/>
      <c r="AY206" s="30"/>
      <c r="AZ206" s="30"/>
      <c r="BA206" s="96"/>
      <c r="BB206" s="72"/>
      <c r="BC206" s="30"/>
      <c r="BD206" s="30"/>
      <c r="BE206" s="30"/>
      <c r="BF206" s="30"/>
      <c r="BG206" s="30"/>
      <c r="BH206" s="30"/>
      <c r="BI206" s="30"/>
      <c r="BJ206" s="30"/>
      <c r="BK206" s="30"/>
      <c r="BL206" s="30"/>
      <c r="BM206" s="30"/>
      <c r="BN206" s="46"/>
    </row>
    <row r="207" spans="1:66">
      <c r="A207" s="28">
        <v>199</v>
      </c>
      <c r="B207" s="29"/>
      <c r="C207" s="30"/>
      <c r="D207" s="30"/>
      <c r="E207" s="31"/>
      <c r="F207" s="32"/>
      <c r="G207" s="32"/>
      <c r="H207" s="30"/>
      <c r="I207" s="30"/>
      <c r="J207" s="30"/>
      <c r="K207" s="30"/>
      <c r="L207" s="30"/>
      <c r="M207" s="67"/>
      <c r="N207" s="32"/>
      <c r="O207" s="30"/>
      <c r="P207" s="30"/>
      <c r="Q207" s="30"/>
      <c r="R207" s="30"/>
      <c r="S207" s="30"/>
      <c r="T207" s="30"/>
      <c r="U207" s="30"/>
      <c r="V207" s="30"/>
      <c r="W207" s="30"/>
      <c r="X207" s="30"/>
      <c r="Y207" s="30"/>
      <c r="Z207" s="30"/>
      <c r="AA207" s="30"/>
      <c r="AB207" s="30"/>
      <c r="AC207" s="30"/>
      <c r="AD207" s="29"/>
      <c r="AE207" s="30"/>
      <c r="AF207" s="96"/>
      <c r="AG207" s="72"/>
      <c r="AH207" s="30"/>
      <c r="AI207" s="30"/>
      <c r="AJ207" s="30"/>
      <c r="AK207" s="30"/>
      <c r="AL207" s="30"/>
      <c r="AM207" s="67"/>
      <c r="AN207" s="67"/>
      <c r="AO207" s="67"/>
      <c r="AP207" s="46"/>
      <c r="AQ207" s="102"/>
      <c r="AR207" s="72"/>
      <c r="AS207" s="30"/>
      <c r="AT207" s="30"/>
      <c r="AU207" s="30"/>
      <c r="AV207" s="30"/>
      <c r="AW207" s="30"/>
      <c r="AX207" s="30"/>
      <c r="AY207" s="30"/>
      <c r="AZ207" s="30"/>
      <c r="BA207" s="96"/>
      <c r="BB207" s="72"/>
      <c r="BC207" s="30"/>
      <c r="BD207" s="30"/>
      <c r="BE207" s="30"/>
      <c r="BF207" s="30"/>
      <c r="BG207" s="30"/>
      <c r="BH207" s="30"/>
      <c r="BI207" s="30"/>
      <c r="BJ207" s="30"/>
      <c r="BK207" s="30"/>
      <c r="BL207" s="30"/>
      <c r="BM207" s="30"/>
      <c r="BN207" s="46"/>
    </row>
    <row r="208" spans="1:66">
      <c r="A208" s="28">
        <v>200</v>
      </c>
      <c r="B208" s="29"/>
      <c r="C208" s="30"/>
      <c r="D208" s="30"/>
      <c r="E208" s="31"/>
      <c r="F208" s="32"/>
      <c r="G208" s="32"/>
      <c r="H208" s="30"/>
      <c r="I208" s="30"/>
      <c r="J208" s="30"/>
      <c r="K208" s="30"/>
      <c r="L208" s="30"/>
      <c r="M208" s="67"/>
      <c r="N208" s="32"/>
      <c r="O208" s="30"/>
      <c r="P208" s="30"/>
      <c r="Q208" s="30"/>
      <c r="R208" s="30"/>
      <c r="S208" s="30"/>
      <c r="T208" s="30"/>
      <c r="U208" s="30"/>
      <c r="V208" s="30"/>
      <c r="W208" s="30"/>
      <c r="X208" s="30"/>
      <c r="Y208" s="30"/>
      <c r="Z208" s="30"/>
      <c r="AA208" s="30"/>
      <c r="AB208" s="30"/>
      <c r="AC208" s="30"/>
      <c r="AD208" s="29"/>
      <c r="AE208" s="30"/>
      <c r="AF208" s="96"/>
      <c r="AG208" s="72"/>
      <c r="AH208" s="30"/>
      <c r="AI208" s="30"/>
      <c r="AJ208" s="30"/>
      <c r="AK208" s="30"/>
      <c r="AL208" s="30"/>
      <c r="AM208" s="67"/>
      <c r="AN208" s="67"/>
      <c r="AO208" s="67"/>
      <c r="AP208" s="46"/>
      <c r="AQ208" s="102"/>
      <c r="AR208" s="72"/>
      <c r="AS208" s="30"/>
      <c r="AT208" s="30"/>
      <c r="AU208" s="30"/>
      <c r="AV208" s="30"/>
      <c r="AW208" s="30"/>
      <c r="AX208" s="30"/>
      <c r="AY208" s="30"/>
      <c r="AZ208" s="30"/>
      <c r="BA208" s="96"/>
      <c r="BB208" s="72"/>
      <c r="BC208" s="30"/>
      <c r="BD208" s="30"/>
      <c r="BE208" s="30"/>
      <c r="BF208" s="30"/>
      <c r="BG208" s="30"/>
      <c r="BH208" s="30"/>
      <c r="BI208" s="30"/>
      <c r="BJ208" s="30"/>
      <c r="BK208" s="30"/>
      <c r="BL208" s="30"/>
      <c r="BM208" s="30"/>
      <c r="BN208" s="46"/>
    </row>
    <row r="209" spans="1:66">
      <c r="A209" s="28">
        <v>201</v>
      </c>
      <c r="B209" s="29"/>
      <c r="C209" s="30"/>
      <c r="D209" s="30"/>
      <c r="E209" s="31"/>
      <c r="F209" s="32"/>
      <c r="G209" s="32"/>
      <c r="H209" s="30"/>
      <c r="I209" s="30"/>
      <c r="J209" s="30"/>
      <c r="K209" s="30"/>
      <c r="L209" s="30"/>
      <c r="M209" s="67"/>
      <c r="N209" s="32"/>
      <c r="O209" s="30"/>
      <c r="P209" s="30"/>
      <c r="Q209" s="30"/>
      <c r="R209" s="30"/>
      <c r="S209" s="30"/>
      <c r="T209" s="30"/>
      <c r="U209" s="30"/>
      <c r="V209" s="30"/>
      <c r="W209" s="30"/>
      <c r="X209" s="30"/>
      <c r="Y209" s="30"/>
      <c r="Z209" s="30"/>
      <c r="AA209" s="30"/>
      <c r="AB209" s="30"/>
      <c r="AC209" s="30"/>
      <c r="AD209" s="29"/>
      <c r="AE209" s="30"/>
      <c r="AF209" s="96"/>
      <c r="AG209" s="72"/>
      <c r="AH209" s="30"/>
      <c r="AI209" s="30"/>
      <c r="AJ209" s="30"/>
      <c r="AK209" s="30"/>
      <c r="AL209" s="30"/>
      <c r="AM209" s="67"/>
      <c r="AN209" s="67"/>
      <c r="AO209" s="67"/>
      <c r="AP209" s="46"/>
      <c r="AQ209" s="102"/>
      <c r="AR209" s="72"/>
      <c r="AS209" s="30"/>
      <c r="AT209" s="30"/>
      <c r="AU209" s="30"/>
      <c r="AV209" s="30"/>
      <c r="AW209" s="30"/>
      <c r="AX209" s="30"/>
      <c r="AY209" s="30"/>
      <c r="AZ209" s="30"/>
      <c r="BA209" s="96"/>
      <c r="BB209" s="72"/>
      <c r="BC209" s="30"/>
      <c r="BD209" s="30"/>
      <c r="BE209" s="30"/>
      <c r="BF209" s="30"/>
      <c r="BG209" s="30"/>
      <c r="BH209" s="30"/>
      <c r="BI209" s="30"/>
      <c r="BJ209" s="30"/>
      <c r="BK209" s="30"/>
      <c r="BL209" s="30"/>
      <c r="BM209" s="30"/>
      <c r="BN209" s="46"/>
    </row>
    <row r="210" spans="1:66">
      <c r="A210" s="28">
        <v>202</v>
      </c>
      <c r="B210" s="29"/>
      <c r="C210" s="30"/>
      <c r="D210" s="30"/>
      <c r="E210" s="31"/>
      <c r="F210" s="32"/>
      <c r="G210" s="32"/>
      <c r="H210" s="30"/>
      <c r="I210" s="30"/>
      <c r="J210" s="30"/>
      <c r="K210" s="30"/>
      <c r="L210" s="30"/>
      <c r="M210" s="67"/>
      <c r="N210" s="32"/>
      <c r="O210" s="30"/>
      <c r="P210" s="30"/>
      <c r="Q210" s="30"/>
      <c r="R210" s="30"/>
      <c r="S210" s="30"/>
      <c r="T210" s="30"/>
      <c r="U210" s="30"/>
      <c r="V210" s="30"/>
      <c r="W210" s="30"/>
      <c r="X210" s="30"/>
      <c r="Y210" s="30"/>
      <c r="Z210" s="30"/>
      <c r="AA210" s="30"/>
      <c r="AB210" s="30"/>
      <c r="AC210" s="30"/>
      <c r="AD210" s="29"/>
      <c r="AE210" s="30"/>
      <c r="AF210" s="96"/>
      <c r="AG210" s="72"/>
      <c r="AH210" s="30"/>
      <c r="AI210" s="30"/>
      <c r="AJ210" s="30"/>
      <c r="AK210" s="30"/>
      <c r="AL210" s="30"/>
      <c r="AM210" s="67"/>
      <c r="AN210" s="67"/>
      <c r="AO210" s="67"/>
      <c r="AP210" s="46"/>
      <c r="AQ210" s="102"/>
      <c r="AR210" s="72"/>
      <c r="AS210" s="30"/>
      <c r="AT210" s="30"/>
      <c r="AU210" s="30"/>
      <c r="AV210" s="30"/>
      <c r="AW210" s="30"/>
      <c r="AX210" s="30"/>
      <c r="AY210" s="30"/>
      <c r="AZ210" s="30"/>
      <c r="BA210" s="96"/>
      <c r="BB210" s="72"/>
      <c r="BC210" s="30"/>
      <c r="BD210" s="30"/>
      <c r="BE210" s="30"/>
      <c r="BF210" s="30"/>
      <c r="BG210" s="30"/>
      <c r="BH210" s="30"/>
      <c r="BI210" s="30"/>
      <c r="BJ210" s="30"/>
      <c r="BK210" s="30"/>
      <c r="BL210" s="30"/>
      <c r="BM210" s="30"/>
      <c r="BN210" s="46"/>
    </row>
    <row r="211" spans="1:66">
      <c r="A211" s="28">
        <v>203</v>
      </c>
      <c r="B211" s="29"/>
      <c r="C211" s="30"/>
      <c r="D211" s="30"/>
      <c r="E211" s="31"/>
      <c r="F211" s="32"/>
      <c r="G211" s="32"/>
      <c r="H211" s="30"/>
      <c r="I211" s="30"/>
      <c r="J211" s="30"/>
      <c r="K211" s="30"/>
      <c r="L211" s="30"/>
      <c r="M211" s="67"/>
      <c r="N211" s="32"/>
      <c r="O211" s="30"/>
      <c r="P211" s="30"/>
      <c r="Q211" s="30"/>
      <c r="R211" s="30"/>
      <c r="S211" s="30"/>
      <c r="T211" s="30"/>
      <c r="U211" s="30"/>
      <c r="V211" s="30"/>
      <c r="W211" s="30"/>
      <c r="X211" s="30"/>
      <c r="Y211" s="30"/>
      <c r="Z211" s="30"/>
      <c r="AA211" s="30"/>
      <c r="AB211" s="30"/>
      <c r="AC211" s="30"/>
      <c r="AD211" s="29"/>
      <c r="AE211" s="30"/>
      <c r="AF211" s="96"/>
      <c r="AG211" s="72"/>
      <c r="AH211" s="30"/>
      <c r="AI211" s="30"/>
      <c r="AJ211" s="30"/>
      <c r="AK211" s="30"/>
      <c r="AL211" s="30"/>
      <c r="AM211" s="67"/>
      <c r="AN211" s="67"/>
      <c r="AO211" s="67"/>
      <c r="AP211" s="46"/>
      <c r="AQ211" s="102"/>
      <c r="AR211" s="72"/>
      <c r="AS211" s="30"/>
      <c r="AT211" s="30"/>
      <c r="AU211" s="30"/>
      <c r="AV211" s="30"/>
      <c r="AW211" s="30"/>
      <c r="AX211" s="30"/>
      <c r="AY211" s="30"/>
      <c r="AZ211" s="30"/>
      <c r="BA211" s="96"/>
      <c r="BB211" s="72"/>
      <c r="BC211" s="30"/>
      <c r="BD211" s="30"/>
      <c r="BE211" s="30"/>
      <c r="BF211" s="30"/>
      <c r="BG211" s="30"/>
      <c r="BH211" s="30"/>
      <c r="BI211" s="30"/>
      <c r="BJ211" s="30"/>
      <c r="BK211" s="30"/>
      <c r="BL211" s="30"/>
      <c r="BM211" s="30"/>
      <c r="BN211" s="46"/>
    </row>
    <row r="212" spans="1:66">
      <c r="A212" s="28">
        <v>204</v>
      </c>
      <c r="B212" s="29"/>
      <c r="C212" s="30"/>
      <c r="D212" s="30"/>
      <c r="E212" s="31"/>
      <c r="F212" s="32"/>
      <c r="G212" s="32"/>
      <c r="H212" s="30"/>
      <c r="I212" s="30"/>
      <c r="J212" s="30"/>
      <c r="K212" s="30"/>
      <c r="L212" s="30"/>
      <c r="M212" s="67"/>
      <c r="N212" s="32"/>
      <c r="O212" s="30"/>
      <c r="P212" s="30"/>
      <c r="Q212" s="30"/>
      <c r="R212" s="30"/>
      <c r="S212" s="30"/>
      <c r="T212" s="30"/>
      <c r="U212" s="30"/>
      <c r="V212" s="30"/>
      <c r="W212" s="30"/>
      <c r="X212" s="30"/>
      <c r="Y212" s="30"/>
      <c r="Z212" s="30"/>
      <c r="AA212" s="30"/>
      <c r="AB212" s="30"/>
      <c r="AC212" s="30"/>
      <c r="AD212" s="29"/>
      <c r="AE212" s="30"/>
      <c r="AF212" s="96"/>
      <c r="AG212" s="72"/>
      <c r="AH212" s="30"/>
      <c r="AI212" s="30"/>
      <c r="AJ212" s="30"/>
      <c r="AK212" s="30"/>
      <c r="AL212" s="30"/>
      <c r="AM212" s="67"/>
      <c r="AN212" s="67"/>
      <c r="AO212" s="67"/>
      <c r="AP212" s="46"/>
      <c r="AQ212" s="102"/>
      <c r="AR212" s="72"/>
      <c r="AS212" s="30"/>
      <c r="AT212" s="30"/>
      <c r="AU212" s="30"/>
      <c r="AV212" s="30"/>
      <c r="AW212" s="30"/>
      <c r="AX212" s="30"/>
      <c r="AY212" s="30"/>
      <c r="AZ212" s="30"/>
      <c r="BA212" s="96"/>
      <c r="BB212" s="72"/>
      <c r="BC212" s="30"/>
      <c r="BD212" s="30"/>
      <c r="BE212" s="30"/>
      <c r="BF212" s="30"/>
      <c r="BG212" s="30"/>
      <c r="BH212" s="30"/>
      <c r="BI212" s="30"/>
      <c r="BJ212" s="30"/>
      <c r="BK212" s="30"/>
      <c r="BL212" s="30"/>
      <c r="BM212" s="30"/>
      <c r="BN212" s="46"/>
    </row>
    <row r="213" spans="1:66">
      <c r="A213" s="28">
        <v>205</v>
      </c>
      <c r="B213" s="29"/>
      <c r="C213" s="30"/>
      <c r="D213" s="30"/>
      <c r="E213" s="31"/>
      <c r="F213" s="32"/>
      <c r="G213" s="32"/>
      <c r="H213" s="30"/>
      <c r="I213" s="30"/>
      <c r="J213" s="30"/>
      <c r="K213" s="30"/>
      <c r="L213" s="30"/>
      <c r="M213" s="67"/>
      <c r="N213" s="32"/>
      <c r="O213" s="30"/>
      <c r="P213" s="30"/>
      <c r="Q213" s="30"/>
      <c r="R213" s="30"/>
      <c r="S213" s="30"/>
      <c r="T213" s="30"/>
      <c r="U213" s="30"/>
      <c r="V213" s="30"/>
      <c r="W213" s="30"/>
      <c r="X213" s="30"/>
      <c r="Y213" s="30"/>
      <c r="Z213" s="30"/>
      <c r="AA213" s="30"/>
      <c r="AB213" s="30"/>
      <c r="AC213" s="30"/>
      <c r="AD213" s="29"/>
      <c r="AE213" s="30"/>
      <c r="AF213" s="96"/>
      <c r="AG213" s="72"/>
      <c r="AH213" s="30"/>
      <c r="AI213" s="30"/>
      <c r="AJ213" s="30"/>
      <c r="AK213" s="30"/>
      <c r="AL213" s="30"/>
      <c r="AM213" s="67"/>
      <c r="AN213" s="67"/>
      <c r="AO213" s="67"/>
      <c r="AP213" s="46"/>
      <c r="AQ213" s="102"/>
      <c r="AR213" s="72"/>
      <c r="AS213" s="30"/>
      <c r="AT213" s="30"/>
      <c r="AU213" s="30"/>
      <c r="AV213" s="30"/>
      <c r="AW213" s="30"/>
      <c r="AX213" s="30"/>
      <c r="AY213" s="30"/>
      <c r="AZ213" s="30"/>
      <c r="BA213" s="96"/>
      <c r="BB213" s="72"/>
      <c r="BC213" s="30"/>
      <c r="BD213" s="30"/>
      <c r="BE213" s="30"/>
      <c r="BF213" s="30"/>
      <c r="BG213" s="30"/>
      <c r="BH213" s="30"/>
      <c r="BI213" s="30"/>
      <c r="BJ213" s="30"/>
      <c r="BK213" s="30"/>
      <c r="BL213" s="30"/>
      <c r="BM213" s="30"/>
      <c r="BN213" s="46"/>
    </row>
    <row r="214" spans="1:66">
      <c r="A214" s="28">
        <v>206</v>
      </c>
      <c r="B214" s="29"/>
      <c r="C214" s="30"/>
      <c r="D214" s="30"/>
      <c r="E214" s="31"/>
      <c r="F214" s="32"/>
      <c r="G214" s="32"/>
      <c r="H214" s="30"/>
      <c r="I214" s="30"/>
      <c r="J214" s="30"/>
      <c r="K214" s="30"/>
      <c r="L214" s="30"/>
      <c r="M214" s="67"/>
      <c r="N214" s="32"/>
      <c r="O214" s="30"/>
      <c r="P214" s="30"/>
      <c r="Q214" s="30"/>
      <c r="R214" s="30"/>
      <c r="S214" s="30"/>
      <c r="T214" s="30"/>
      <c r="U214" s="30"/>
      <c r="V214" s="30"/>
      <c r="W214" s="30"/>
      <c r="X214" s="30"/>
      <c r="Y214" s="30"/>
      <c r="Z214" s="30"/>
      <c r="AA214" s="30"/>
      <c r="AB214" s="30"/>
      <c r="AC214" s="30"/>
      <c r="AD214" s="29"/>
      <c r="AE214" s="30"/>
      <c r="AF214" s="96"/>
      <c r="AG214" s="72"/>
      <c r="AH214" s="30"/>
      <c r="AI214" s="30"/>
      <c r="AJ214" s="30"/>
      <c r="AK214" s="30"/>
      <c r="AL214" s="30"/>
      <c r="AM214" s="67"/>
      <c r="AN214" s="67"/>
      <c r="AO214" s="67"/>
      <c r="AP214" s="46"/>
      <c r="AQ214" s="102"/>
      <c r="AR214" s="72"/>
      <c r="AS214" s="30"/>
      <c r="AT214" s="30"/>
      <c r="AU214" s="30"/>
      <c r="AV214" s="30"/>
      <c r="AW214" s="30"/>
      <c r="AX214" s="30"/>
      <c r="AY214" s="30"/>
      <c r="AZ214" s="30"/>
      <c r="BA214" s="96"/>
      <c r="BB214" s="72"/>
      <c r="BC214" s="30"/>
      <c r="BD214" s="30"/>
      <c r="BE214" s="30"/>
      <c r="BF214" s="30"/>
      <c r="BG214" s="30"/>
      <c r="BH214" s="30"/>
      <c r="BI214" s="30"/>
      <c r="BJ214" s="30"/>
      <c r="BK214" s="30"/>
      <c r="BL214" s="30"/>
      <c r="BM214" s="30"/>
      <c r="BN214" s="46"/>
    </row>
    <row r="215" spans="1:66">
      <c r="A215" s="28">
        <v>207</v>
      </c>
      <c r="B215" s="29"/>
      <c r="C215" s="30"/>
      <c r="D215" s="30"/>
      <c r="E215" s="31"/>
      <c r="F215" s="32"/>
      <c r="G215" s="32"/>
      <c r="H215" s="30"/>
      <c r="I215" s="30"/>
      <c r="J215" s="30"/>
      <c r="K215" s="30"/>
      <c r="L215" s="30"/>
      <c r="M215" s="67"/>
      <c r="N215" s="32"/>
      <c r="O215" s="30"/>
      <c r="P215" s="30"/>
      <c r="Q215" s="30"/>
      <c r="R215" s="30"/>
      <c r="S215" s="30"/>
      <c r="T215" s="30"/>
      <c r="U215" s="30"/>
      <c r="V215" s="30"/>
      <c r="W215" s="30"/>
      <c r="X215" s="30"/>
      <c r="Y215" s="30"/>
      <c r="Z215" s="30"/>
      <c r="AA215" s="30"/>
      <c r="AB215" s="30"/>
      <c r="AC215" s="30"/>
      <c r="AD215" s="29"/>
      <c r="AE215" s="30"/>
      <c r="AF215" s="96"/>
      <c r="AG215" s="72"/>
      <c r="AH215" s="30"/>
      <c r="AI215" s="30"/>
      <c r="AJ215" s="30"/>
      <c r="AK215" s="30"/>
      <c r="AL215" s="30"/>
      <c r="AM215" s="67"/>
      <c r="AN215" s="67"/>
      <c r="AO215" s="67"/>
      <c r="AP215" s="46"/>
      <c r="AQ215" s="102"/>
      <c r="AR215" s="72"/>
      <c r="AS215" s="30"/>
      <c r="AT215" s="30"/>
      <c r="AU215" s="30"/>
      <c r="AV215" s="30"/>
      <c r="AW215" s="30"/>
      <c r="AX215" s="30"/>
      <c r="AY215" s="30"/>
      <c r="AZ215" s="30"/>
      <c r="BA215" s="96"/>
      <c r="BB215" s="72"/>
      <c r="BC215" s="30"/>
      <c r="BD215" s="30"/>
      <c r="BE215" s="30"/>
      <c r="BF215" s="30"/>
      <c r="BG215" s="30"/>
      <c r="BH215" s="30"/>
      <c r="BI215" s="30"/>
      <c r="BJ215" s="30"/>
      <c r="BK215" s="30"/>
      <c r="BL215" s="30"/>
      <c r="BM215" s="30"/>
      <c r="BN215" s="46"/>
    </row>
    <row r="216" spans="1:66">
      <c r="A216" s="28">
        <v>208</v>
      </c>
      <c r="B216" s="29"/>
      <c r="C216" s="30"/>
      <c r="D216" s="30"/>
      <c r="E216" s="31"/>
      <c r="F216" s="32"/>
      <c r="G216" s="32"/>
      <c r="H216" s="30"/>
      <c r="I216" s="30"/>
      <c r="J216" s="30"/>
      <c r="K216" s="30"/>
      <c r="L216" s="30"/>
      <c r="M216" s="67"/>
      <c r="N216" s="32"/>
      <c r="O216" s="30"/>
      <c r="P216" s="30"/>
      <c r="Q216" s="30"/>
      <c r="R216" s="30"/>
      <c r="S216" s="30"/>
      <c r="T216" s="30"/>
      <c r="U216" s="30"/>
      <c r="V216" s="30"/>
      <c r="W216" s="30"/>
      <c r="X216" s="30"/>
      <c r="Y216" s="30"/>
      <c r="Z216" s="30"/>
      <c r="AA216" s="30"/>
      <c r="AB216" s="30"/>
      <c r="AC216" s="30"/>
      <c r="AD216" s="29"/>
      <c r="AE216" s="30"/>
      <c r="AF216" s="96"/>
      <c r="AG216" s="72"/>
      <c r="AH216" s="30"/>
      <c r="AI216" s="30"/>
      <c r="AJ216" s="30"/>
      <c r="AK216" s="30"/>
      <c r="AL216" s="30"/>
      <c r="AM216" s="67"/>
      <c r="AN216" s="67"/>
      <c r="AO216" s="67"/>
      <c r="AP216" s="46"/>
      <c r="AQ216" s="102"/>
      <c r="AR216" s="72"/>
      <c r="AS216" s="30"/>
      <c r="AT216" s="30"/>
      <c r="AU216" s="30"/>
      <c r="AV216" s="30"/>
      <c r="AW216" s="30"/>
      <c r="AX216" s="30"/>
      <c r="AY216" s="30"/>
      <c r="AZ216" s="30"/>
      <c r="BA216" s="96"/>
      <c r="BB216" s="72"/>
      <c r="BC216" s="30"/>
      <c r="BD216" s="30"/>
      <c r="BE216" s="30"/>
      <c r="BF216" s="30"/>
      <c r="BG216" s="30"/>
      <c r="BH216" s="30"/>
      <c r="BI216" s="30"/>
      <c r="BJ216" s="30"/>
      <c r="BK216" s="30"/>
      <c r="BL216" s="30"/>
      <c r="BM216" s="30"/>
      <c r="BN216" s="46"/>
    </row>
    <row r="217" spans="1:66">
      <c r="A217" s="28">
        <v>209</v>
      </c>
      <c r="B217" s="29"/>
      <c r="C217" s="30"/>
      <c r="D217" s="30"/>
      <c r="E217" s="31"/>
      <c r="F217" s="32"/>
      <c r="G217" s="32"/>
      <c r="H217" s="30"/>
      <c r="I217" s="30"/>
      <c r="J217" s="30"/>
      <c r="K217" s="30"/>
      <c r="L217" s="30"/>
      <c r="M217" s="67"/>
      <c r="N217" s="32"/>
      <c r="O217" s="30"/>
      <c r="P217" s="30"/>
      <c r="Q217" s="30"/>
      <c r="R217" s="30"/>
      <c r="S217" s="30"/>
      <c r="T217" s="30"/>
      <c r="U217" s="30"/>
      <c r="V217" s="30"/>
      <c r="W217" s="30"/>
      <c r="X217" s="30"/>
      <c r="Y217" s="30"/>
      <c r="Z217" s="30"/>
      <c r="AA217" s="30"/>
      <c r="AB217" s="30"/>
      <c r="AC217" s="30"/>
      <c r="AD217" s="29"/>
      <c r="AE217" s="30"/>
      <c r="AF217" s="96"/>
      <c r="AG217" s="72"/>
      <c r="AH217" s="30"/>
      <c r="AI217" s="30"/>
      <c r="AJ217" s="30"/>
      <c r="AK217" s="30"/>
      <c r="AL217" s="30"/>
      <c r="AM217" s="67"/>
      <c r="AN217" s="67"/>
      <c r="AO217" s="67"/>
      <c r="AP217" s="46"/>
      <c r="AQ217" s="102"/>
      <c r="AR217" s="72"/>
      <c r="AS217" s="30"/>
      <c r="AT217" s="30"/>
      <c r="AU217" s="30"/>
      <c r="AV217" s="30"/>
      <c r="AW217" s="30"/>
      <c r="AX217" s="30"/>
      <c r="AY217" s="30"/>
      <c r="AZ217" s="30"/>
      <c r="BA217" s="96"/>
      <c r="BB217" s="72"/>
      <c r="BC217" s="30"/>
      <c r="BD217" s="30"/>
      <c r="BE217" s="30"/>
      <c r="BF217" s="30"/>
      <c r="BG217" s="30"/>
      <c r="BH217" s="30"/>
      <c r="BI217" s="30"/>
      <c r="BJ217" s="30"/>
      <c r="BK217" s="30"/>
      <c r="BL217" s="30"/>
      <c r="BM217" s="30"/>
      <c r="BN217" s="46"/>
    </row>
    <row r="218" spans="1:66">
      <c r="A218" s="28">
        <v>210</v>
      </c>
      <c r="B218" s="29"/>
      <c r="C218" s="30"/>
      <c r="D218" s="30"/>
      <c r="E218" s="31"/>
      <c r="F218" s="32"/>
      <c r="G218" s="32"/>
      <c r="H218" s="30"/>
      <c r="I218" s="30"/>
      <c r="J218" s="30"/>
      <c r="K218" s="30"/>
      <c r="L218" s="30"/>
      <c r="M218" s="67"/>
      <c r="N218" s="32"/>
      <c r="O218" s="30"/>
      <c r="P218" s="30"/>
      <c r="Q218" s="30"/>
      <c r="R218" s="30"/>
      <c r="S218" s="30"/>
      <c r="T218" s="30"/>
      <c r="U218" s="30"/>
      <c r="V218" s="30"/>
      <c r="W218" s="30"/>
      <c r="X218" s="30"/>
      <c r="Y218" s="30"/>
      <c r="Z218" s="30"/>
      <c r="AA218" s="30"/>
      <c r="AB218" s="30"/>
      <c r="AC218" s="30"/>
      <c r="AD218" s="29"/>
      <c r="AE218" s="30"/>
      <c r="AF218" s="96"/>
      <c r="AG218" s="72"/>
      <c r="AH218" s="30"/>
      <c r="AI218" s="30"/>
      <c r="AJ218" s="30"/>
      <c r="AK218" s="30"/>
      <c r="AL218" s="30"/>
      <c r="AM218" s="67"/>
      <c r="AN218" s="67"/>
      <c r="AO218" s="67"/>
      <c r="AP218" s="46"/>
      <c r="AQ218" s="102"/>
      <c r="AR218" s="72"/>
      <c r="AS218" s="30"/>
      <c r="AT218" s="30"/>
      <c r="AU218" s="30"/>
      <c r="AV218" s="30"/>
      <c r="AW218" s="30"/>
      <c r="AX218" s="30"/>
      <c r="AY218" s="30"/>
      <c r="AZ218" s="30"/>
      <c r="BA218" s="96"/>
      <c r="BB218" s="72"/>
      <c r="BC218" s="30"/>
      <c r="BD218" s="30"/>
      <c r="BE218" s="30"/>
      <c r="BF218" s="30"/>
      <c r="BG218" s="30"/>
      <c r="BH218" s="30"/>
      <c r="BI218" s="30"/>
      <c r="BJ218" s="30"/>
      <c r="BK218" s="30"/>
      <c r="BL218" s="30"/>
      <c r="BM218" s="30"/>
      <c r="BN218" s="46"/>
    </row>
    <row r="219" spans="1:66">
      <c r="A219" s="28">
        <v>211</v>
      </c>
      <c r="B219" s="29"/>
      <c r="C219" s="30"/>
      <c r="D219" s="30"/>
      <c r="E219" s="31"/>
      <c r="F219" s="32"/>
      <c r="G219" s="32"/>
      <c r="H219" s="30"/>
      <c r="I219" s="30"/>
      <c r="J219" s="30"/>
      <c r="K219" s="30"/>
      <c r="L219" s="30"/>
      <c r="M219" s="67"/>
      <c r="N219" s="32"/>
      <c r="O219" s="30"/>
      <c r="P219" s="30"/>
      <c r="Q219" s="30"/>
      <c r="R219" s="30"/>
      <c r="S219" s="30"/>
      <c r="T219" s="30"/>
      <c r="U219" s="30"/>
      <c r="V219" s="30"/>
      <c r="W219" s="30"/>
      <c r="X219" s="30"/>
      <c r="Y219" s="30"/>
      <c r="Z219" s="30"/>
      <c r="AA219" s="30"/>
      <c r="AB219" s="30"/>
      <c r="AC219" s="30"/>
      <c r="AD219" s="29"/>
      <c r="AE219" s="30"/>
      <c r="AF219" s="96"/>
      <c r="AG219" s="72"/>
      <c r="AH219" s="30"/>
      <c r="AI219" s="30"/>
      <c r="AJ219" s="30"/>
      <c r="AK219" s="30"/>
      <c r="AL219" s="30"/>
      <c r="AM219" s="67"/>
      <c r="AN219" s="67"/>
      <c r="AO219" s="67"/>
      <c r="AP219" s="46"/>
      <c r="AQ219" s="102"/>
      <c r="AR219" s="72"/>
      <c r="AS219" s="30"/>
      <c r="AT219" s="30"/>
      <c r="AU219" s="30"/>
      <c r="AV219" s="30"/>
      <c r="AW219" s="30"/>
      <c r="AX219" s="30"/>
      <c r="AY219" s="30"/>
      <c r="AZ219" s="30"/>
      <c r="BA219" s="96"/>
      <c r="BB219" s="72"/>
      <c r="BC219" s="30"/>
      <c r="BD219" s="30"/>
      <c r="BE219" s="30"/>
      <c r="BF219" s="30"/>
      <c r="BG219" s="30"/>
      <c r="BH219" s="30"/>
      <c r="BI219" s="30"/>
      <c r="BJ219" s="30"/>
      <c r="BK219" s="30"/>
      <c r="BL219" s="30"/>
      <c r="BM219" s="30"/>
      <c r="BN219" s="46"/>
    </row>
    <row r="220" spans="1:66">
      <c r="A220" s="28">
        <v>212</v>
      </c>
      <c r="B220" s="29"/>
      <c r="C220" s="30"/>
      <c r="D220" s="30"/>
      <c r="E220" s="31"/>
      <c r="F220" s="32"/>
      <c r="G220" s="32"/>
      <c r="H220" s="30"/>
      <c r="I220" s="30"/>
      <c r="J220" s="30"/>
      <c r="K220" s="58"/>
      <c r="L220" s="30"/>
      <c r="M220" s="67"/>
      <c r="N220" s="32"/>
      <c r="O220" s="30"/>
      <c r="P220" s="30"/>
      <c r="Q220" s="30"/>
      <c r="R220" s="30"/>
      <c r="S220" s="30"/>
      <c r="T220" s="30"/>
      <c r="U220" s="30"/>
      <c r="V220" s="30"/>
      <c r="W220" s="30"/>
      <c r="X220" s="30"/>
      <c r="Y220" s="30"/>
      <c r="Z220" s="30"/>
      <c r="AA220" s="30"/>
      <c r="AB220" s="30"/>
      <c r="AC220" s="30"/>
      <c r="AD220" s="29"/>
      <c r="AE220" s="30"/>
      <c r="AF220" s="96"/>
      <c r="AG220" s="72"/>
      <c r="AH220" s="30"/>
      <c r="AI220" s="30"/>
      <c r="AJ220" s="30"/>
      <c r="AK220" s="30"/>
      <c r="AL220" s="30"/>
      <c r="AM220" s="67"/>
      <c r="AN220" s="67"/>
      <c r="AO220" s="67"/>
      <c r="AP220" s="46"/>
      <c r="AQ220" s="102"/>
      <c r="AR220" s="72"/>
      <c r="AS220" s="30"/>
      <c r="AT220" s="30"/>
      <c r="AU220" s="30"/>
      <c r="AV220" s="30"/>
      <c r="AW220" s="30"/>
      <c r="AX220" s="30"/>
      <c r="AY220" s="30"/>
      <c r="AZ220" s="30"/>
      <c r="BA220" s="96"/>
      <c r="BB220" s="72"/>
      <c r="BC220" s="30"/>
      <c r="BD220" s="30"/>
      <c r="BE220" s="30"/>
      <c r="BF220" s="30"/>
      <c r="BG220" s="30"/>
      <c r="BH220" s="30"/>
      <c r="BI220" s="30"/>
      <c r="BJ220" s="30"/>
      <c r="BK220" s="30"/>
      <c r="BL220" s="30"/>
      <c r="BM220" s="30"/>
      <c r="BN220" s="46"/>
    </row>
    <row r="221" spans="1:66">
      <c r="A221" s="28">
        <v>213</v>
      </c>
      <c r="B221" s="29"/>
      <c r="C221" s="30"/>
      <c r="D221" s="30"/>
      <c r="E221" s="31"/>
      <c r="F221" s="32"/>
      <c r="G221" s="32"/>
      <c r="H221" s="30"/>
      <c r="I221" s="30"/>
      <c r="J221" s="30"/>
      <c r="K221" s="30"/>
      <c r="L221" s="30"/>
      <c r="M221" s="67"/>
      <c r="N221" s="32"/>
      <c r="O221" s="30"/>
      <c r="P221" s="30"/>
      <c r="Q221" s="30"/>
      <c r="R221" s="30"/>
      <c r="S221" s="30"/>
      <c r="T221" s="30"/>
      <c r="U221" s="30"/>
      <c r="V221" s="30"/>
      <c r="W221" s="30"/>
      <c r="X221" s="30"/>
      <c r="Y221" s="30"/>
      <c r="Z221" s="30"/>
      <c r="AA221" s="30"/>
      <c r="AB221" s="30"/>
      <c r="AC221" s="30"/>
      <c r="AD221" s="29"/>
      <c r="AE221" s="30"/>
      <c r="AF221" s="96"/>
      <c r="AG221" s="72"/>
      <c r="AH221" s="30"/>
      <c r="AI221" s="30"/>
      <c r="AJ221" s="30"/>
      <c r="AK221" s="30"/>
      <c r="AL221" s="30"/>
      <c r="AM221" s="67"/>
      <c r="AN221" s="67"/>
      <c r="AO221" s="67"/>
      <c r="AP221" s="46"/>
      <c r="AQ221" s="102"/>
      <c r="AR221" s="72"/>
      <c r="AS221" s="30"/>
      <c r="AT221" s="30"/>
      <c r="AU221" s="30"/>
      <c r="AV221" s="30"/>
      <c r="AW221" s="30"/>
      <c r="AX221" s="30"/>
      <c r="AY221" s="30"/>
      <c r="AZ221" s="30"/>
      <c r="BA221" s="96"/>
      <c r="BB221" s="72"/>
      <c r="BC221" s="30"/>
      <c r="BD221" s="30"/>
      <c r="BE221" s="30"/>
      <c r="BF221" s="30"/>
      <c r="BG221" s="30"/>
      <c r="BH221" s="30"/>
      <c r="BI221" s="30"/>
      <c r="BJ221" s="30"/>
      <c r="BK221" s="30"/>
      <c r="BL221" s="30"/>
      <c r="BM221" s="30"/>
      <c r="BN221" s="46"/>
    </row>
    <row r="222" spans="1:66">
      <c r="A222" s="28">
        <v>214</v>
      </c>
      <c r="B222" s="29"/>
      <c r="C222" s="30"/>
      <c r="D222" s="30"/>
      <c r="E222" s="31"/>
      <c r="F222" s="32"/>
      <c r="G222" s="32"/>
      <c r="H222" s="30"/>
      <c r="I222" s="30"/>
      <c r="J222" s="30"/>
      <c r="K222" s="30"/>
      <c r="L222" s="30"/>
      <c r="M222" s="67"/>
      <c r="N222" s="32"/>
      <c r="O222" s="30"/>
      <c r="P222" s="30"/>
      <c r="Q222" s="30"/>
      <c r="R222" s="30"/>
      <c r="S222" s="30"/>
      <c r="T222" s="30"/>
      <c r="U222" s="30"/>
      <c r="V222" s="30"/>
      <c r="W222" s="30"/>
      <c r="X222" s="30"/>
      <c r="Y222" s="30"/>
      <c r="Z222" s="30"/>
      <c r="AA222" s="30"/>
      <c r="AB222" s="30"/>
      <c r="AC222" s="30"/>
      <c r="AD222" s="29"/>
      <c r="AE222" s="30"/>
      <c r="AF222" s="96"/>
      <c r="AG222" s="72"/>
      <c r="AH222" s="30"/>
      <c r="AI222" s="30"/>
      <c r="AJ222" s="30"/>
      <c r="AK222" s="30"/>
      <c r="AL222" s="30"/>
      <c r="AM222" s="67"/>
      <c r="AN222" s="67"/>
      <c r="AO222" s="67"/>
      <c r="AP222" s="46"/>
      <c r="AQ222" s="102"/>
      <c r="AR222" s="72"/>
      <c r="AS222" s="30"/>
      <c r="AT222" s="30"/>
      <c r="AU222" s="30"/>
      <c r="AV222" s="30"/>
      <c r="AW222" s="30"/>
      <c r="AX222" s="30"/>
      <c r="AY222" s="30"/>
      <c r="AZ222" s="30"/>
      <c r="BA222" s="96"/>
      <c r="BB222" s="72"/>
      <c r="BC222" s="30"/>
      <c r="BD222" s="30"/>
      <c r="BE222" s="30"/>
      <c r="BF222" s="30"/>
      <c r="BG222" s="30"/>
      <c r="BH222" s="30"/>
      <c r="BI222" s="30"/>
      <c r="BJ222" s="30"/>
      <c r="BK222" s="30"/>
      <c r="BL222" s="30"/>
      <c r="BM222" s="30"/>
      <c r="BN222" s="46"/>
    </row>
    <row r="223" spans="1:66">
      <c r="A223" s="28">
        <v>215</v>
      </c>
      <c r="B223" s="29"/>
      <c r="C223" s="30"/>
      <c r="D223" s="30"/>
      <c r="E223" s="31"/>
      <c r="F223" s="32"/>
      <c r="G223" s="32"/>
      <c r="H223" s="30"/>
      <c r="I223" s="30"/>
      <c r="J223" s="30"/>
      <c r="K223" s="30"/>
      <c r="L223" s="30"/>
      <c r="M223" s="67"/>
      <c r="N223" s="32"/>
      <c r="O223" s="30"/>
      <c r="P223" s="30"/>
      <c r="Q223" s="30"/>
      <c r="R223" s="30"/>
      <c r="S223" s="30"/>
      <c r="T223" s="30"/>
      <c r="U223" s="30"/>
      <c r="V223" s="30"/>
      <c r="W223" s="30"/>
      <c r="X223" s="30"/>
      <c r="Y223" s="30"/>
      <c r="Z223" s="30"/>
      <c r="AA223" s="30"/>
      <c r="AB223" s="30"/>
      <c r="AC223" s="30"/>
      <c r="AD223" s="29"/>
      <c r="AE223" s="30"/>
      <c r="AF223" s="96"/>
      <c r="AG223" s="72"/>
      <c r="AH223" s="30"/>
      <c r="AI223" s="30"/>
      <c r="AJ223" s="30"/>
      <c r="AK223" s="30"/>
      <c r="AL223" s="30"/>
      <c r="AM223" s="67"/>
      <c r="AN223" s="67"/>
      <c r="AO223" s="67"/>
      <c r="AP223" s="46"/>
      <c r="AQ223" s="102"/>
      <c r="AR223" s="72"/>
      <c r="AS223" s="30"/>
      <c r="AT223" s="30"/>
      <c r="AU223" s="30"/>
      <c r="AV223" s="30"/>
      <c r="AW223" s="30"/>
      <c r="AX223" s="30"/>
      <c r="AY223" s="30"/>
      <c r="AZ223" s="30"/>
      <c r="BA223" s="96"/>
      <c r="BB223" s="72"/>
      <c r="BC223" s="30"/>
      <c r="BD223" s="30"/>
      <c r="BE223" s="30"/>
      <c r="BF223" s="30"/>
      <c r="BG223" s="30"/>
      <c r="BH223" s="30"/>
      <c r="BI223" s="30"/>
      <c r="BJ223" s="30"/>
      <c r="BK223" s="30"/>
      <c r="BL223" s="30"/>
      <c r="BM223" s="30"/>
      <c r="BN223" s="46"/>
    </row>
    <row r="224" spans="1:66">
      <c r="A224" s="28">
        <v>216</v>
      </c>
      <c r="B224" s="29"/>
      <c r="C224" s="30"/>
      <c r="D224" s="30"/>
      <c r="E224" s="31"/>
      <c r="F224" s="32"/>
      <c r="G224" s="32"/>
      <c r="H224" s="30"/>
      <c r="I224" s="30"/>
      <c r="J224" s="30"/>
      <c r="K224" s="30"/>
      <c r="L224" s="30"/>
      <c r="M224" s="67"/>
      <c r="N224" s="32"/>
      <c r="O224" s="30"/>
      <c r="P224" s="30"/>
      <c r="Q224" s="30"/>
      <c r="R224" s="30"/>
      <c r="S224" s="30"/>
      <c r="T224" s="30"/>
      <c r="U224" s="30"/>
      <c r="V224" s="30"/>
      <c r="W224" s="30"/>
      <c r="X224" s="30"/>
      <c r="Y224" s="30"/>
      <c r="Z224" s="30"/>
      <c r="AA224" s="30"/>
      <c r="AB224" s="30"/>
      <c r="AC224" s="30"/>
      <c r="AD224" s="29"/>
      <c r="AE224" s="30"/>
      <c r="AF224" s="96"/>
      <c r="AG224" s="72"/>
      <c r="AH224" s="30"/>
      <c r="AI224" s="30"/>
      <c r="AJ224" s="30"/>
      <c r="AK224" s="30"/>
      <c r="AL224" s="30"/>
      <c r="AM224" s="67"/>
      <c r="AN224" s="67"/>
      <c r="AO224" s="67"/>
      <c r="AP224" s="46"/>
      <c r="AQ224" s="102"/>
      <c r="AR224" s="72"/>
      <c r="AS224" s="30"/>
      <c r="AT224" s="30"/>
      <c r="AU224" s="30"/>
      <c r="AV224" s="30"/>
      <c r="AW224" s="30"/>
      <c r="AX224" s="30"/>
      <c r="AY224" s="30"/>
      <c r="AZ224" s="30"/>
      <c r="BA224" s="96"/>
      <c r="BB224" s="72"/>
      <c r="BC224" s="30"/>
      <c r="BD224" s="30"/>
      <c r="BE224" s="30"/>
      <c r="BF224" s="30"/>
      <c r="BG224" s="30"/>
      <c r="BH224" s="30"/>
      <c r="BI224" s="30"/>
      <c r="BJ224" s="30"/>
      <c r="BK224" s="30"/>
      <c r="BL224" s="30"/>
      <c r="BM224" s="30"/>
      <c r="BN224" s="46"/>
    </row>
    <row r="225" spans="1:66">
      <c r="A225" s="28">
        <v>217</v>
      </c>
      <c r="B225" s="29"/>
      <c r="C225" s="30"/>
      <c r="D225" s="30"/>
      <c r="E225" s="31"/>
      <c r="F225" s="32"/>
      <c r="G225" s="32"/>
      <c r="H225" s="30"/>
      <c r="I225" s="30"/>
      <c r="J225" s="30"/>
      <c r="K225" s="30"/>
      <c r="L225" s="30"/>
      <c r="M225" s="67"/>
      <c r="N225" s="32"/>
      <c r="O225" s="30"/>
      <c r="P225" s="30"/>
      <c r="Q225" s="30"/>
      <c r="R225" s="30"/>
      <c r="S225" s="30"/>
      <c r="T225" s="30"/>
      <c r="U225" s="30"/>
      <c r="V225" s="30"/>
      <c r="W225" s="30"/>
      <c r="X225" s="30"/>
      <c r="Y225" s="30"/>
      <c r="Z225" s="30"/>
      <c r="AA225" s="30"/>
      <c r="AB225" s="30"/>
      <c r="AC225" s="30"/>
      <c r="AD225" s="29"/>
      <c r="AE225" s="30"/>
      <c r="AF225" s="96"/>
      <c r="AG225" s="72"/>
      <c r="AH225" s="30"/>
      <c r="AI225" s="30"/>
      <c r="AJ225" s="30"/>
      <c r="AK225" s="30"/>
      <c r="AL225" s="30"/>
      <c r="AM225" s="67"/>
      <c r="AN225" s="67"/>
      <c r="AO225" s="67"/>
      <c r="AP225" s="46"/>
      <c r="AQ225" s="102"/>
      <c r="AR225" s="72"/>
      <c r="AS225" s="30"/>
      <c r="AT225" s="30"/>
      <c r="AU225" s="30"/>
      <c r="AV225" s="30"/>
      <c r="AW225" s="30"/>
      <c r="AX225" s="30"/>
      <c r="AY225" s="30"/>
      <c r="AZ225" s="30"/>
      <c r="BA225" s="96"/>
      <c r="BB225" s="72"/>
      <c r="BC225" s="30"/>
      <c r="BD225" s="30"/>
      <c r="BE225" s="30"/>
      <c r="BF225" s="30"/>
      <c r="BG225" s="30"/>
      <c r="BH225" s="30"/>
      <c r="BI225" s="30"/>
      <c r="BJ225" s="30"/>
      <c r="BK225" s="30"/>
      <c r="BL225" s="30"/>
      <c r="BM225" s="30"/>
      <c r="BN225" s="46"/>
    </row>
    <row r="226" spans="1:66">
      <c r="A226" s="28">
        <v>218</v>
      </c>
      <c r="B226" s="29"/>
      <c r="C226" s="30"/>
      <c r="D226" s="30"/>
      <c r="E226" s="31"/>
      <c r="F226" s="32"/>
      <c r="G226" s="32"/>
      <c r="H226" s="30"/>
      <c r="I226" s="30"/>
      <c r="J226" s="30"/>
      <c r="K226" s="30"/>
      <c r="L226" s="30"/>
      <c r="M226" s="67"/>
      <c r="N226" s="32"/>
      <c r="O226" s="30"/>
      <c r="P226" s="30"/>
      <c r="Q226" s="30"/>
      <c r="R226" s="30"/>
      <c r="S226" s="30"/>
      <c r="T226" s="30"/>
      <c r="U226" s="30"/>
      <c r="V226" s="30"/>
      <c r="W226" s="30"/>
      <c r="X226" s="30"/>
      <c r="Y226" s="30"/>
      <c r="Z226" s="30"/>
      <c r="AA226" s="30"/>
      <c r="AB226" s="30"/>
      <c r="AC226" s="30"/>
      <c r="AD226" s="29"/>
      <c r="AE226" s="30"/>
      <c r="AF226" s="96"/>
      <c r="AG226" s="72"/>
      <c r="AH226" s="30"/>
      <c r="AI226" s="30"/>
      <c r="AJ226" s="30"/>
      <c r="AK226" s="30"/>
      <c r="AL226" s="30"/>
      <c r="AM226" s="67"/>
      <c r="AN226" s="67"/>
      <c r="AO226" s="67"/>
      <c r="AP226" s="46"/>
      <c r="AQ226" s="102"/>
      <c r="AR226" s="72"/>
      <c r="AS226" s="30"/>
      <c r="AT226" s="30"/>
      <c r="AU226" s="30"/>
      <c r="AV226" s="30"/>
      <c r="AW226" s="30"/>
      <c r="AX226" s="30"/>
      <c r="AY226" s="30"/>
      <c r="AZ226" s="30"/>
      <c r="BA226" s="96"/>
      <c r="BB226" s="72"/>
      <c r="BC226" s="30"/>
      <c r="BD226" s="30"/>
      <c r="BE226" s="30"/>
      <c r="BF226" s="30"/>
      <c r="BG226" s="30"/>
      <c r="BH226" s="30"/>
      <c r="BI226" s="30"/>
      <c r="BJ226" s="30"/>
      <c r="BK226" s="30"/>
      <c r="BL226" s="30"/>
      <c r="BM226" s="30"/>
      <c r="BN226" s="46"/>
    </row>
    <row r="227" spans="1:66">
      <c r="A227" s="28">
        <v>219</v>
      </c>
      <c r="B227" s="29"/>
      <c r="C227" s="30"/>
      <c r="D227" s="30"/>
      <c r="E227" s="31"/>
      <c r="F227" s="32"/>
      <c r="G227" s="32"/>
      <c r="H227" s="30"/>
      <c r="I227" s="30"/>
      <c r="J227" s="30"/>
      <c r="K227" s="30"/>
      <c r="L227" s="30"/>
      <c r="M227" s="67"/>
      <c r="N227" s="32"/>
      <c r="O227" s="30"/>
      <c r="P227" s="30"/>
      <c r="Q227" s="30"/>
      <c r="R227" s="30"/>
      <c r="S227" s="30"/>
      <c r="T227" s="30"/>
      <c r="U227" s="30"/>
      <c r="V227" s="30"/>
      <c r="W227" s="30"/>
      <c r="X227" s="30"/>
      <c r="Y227" s="30"/>
      <c r="Z227" s="30"/>
      <c r="AA227" s="30"/>
      <c r="AB227" s="30"/>
      <c r="AC227" s="30"/>
      <c r="AD227" s="29"/>
      <c r="AE227" s="30"/>
      <c r="AF227" s="96"/>
      <c r="AG227" s="72"/>
      <c r="AH227" s="30"/>
      <c r="AI227" s="30"/>
      <c r="AJ227" s="30"/>
      <c r="AK227" s="30"/>
      <c r="AL227" s="30"/>
      <c r="AM227" s="67"/>
      <c r="AN227" s="67"/>
      <c r="AO227" s="67"/>
      <c r="AP227" s="46"/>
      <c r="AQ227" s="102"/>
      <c r="AR227" s="72"/>
      <c r="AS227" s="30"/>
      <c r="AT227" s="30"/>
      <c r="AU227" s="30"/>
      <c r="AV227" s="30"/>
      <c r="AW227" s="30"/>
      <c r="AX227" s="30"/>
      <c r="AY227" s="30"/>
      <c r="AZ227" s="30"/>
      <c r="BA227" s="96"/>
      <c r="BB227" s="72"/>
      <c r="BC227" s="30"/>
      <c r="BD227" s="30"/>
      <c r="BE227" s="30"/>
      <c r="BF227" s="30"/>
      <c r="BG227" s="30"/>
      <c r="BH227" s="30"/>
      <c r="BI227" s="30"/>
      <c r="BJ227" s="30"/>
      <c r="BK227" s="30"/>
      <c r="BL227" s="30"/>
      <c r="BM227" s="30"/>
      <c r="BN227" s="46"/>
    </row>
    <row r="228" spans="1:66">
      <c r="A228" s="28">
        <v>220</v>
      </c>
      <c r="B228" s="29"/>
      <c r="C228" s="30"/>
      <c r="D228" s="30"/>
      <c r="E228" s="31"/>
      <c r="F228" s="32"/>
      <c r="G228" s="32"/>
      <c r="H228" s="30"/>
      <c r="I228" s="30"/>
      <c r="J228" s="30"/>
      <c r="K228" s="30"/>
      <c r="L228" s="30"/>
      <c r="M228" s="67"/>
      <c r="N228" s="32"/>
      <c r="O228" s="30"/>
      <c r="P228" s="30"/>
      <c r="Q228" s="30"/>
      <c r="R228" s="30"/>
      <c r="S228" s="30"/>
      <c r="T228" s="30"/>
      <c r="U228" s="30"/>
      <c r="V228" s="30"/>
      <c r="W228" s="30"/>
      <c r="X228" s="30"/>
      <c r="Y228" s="30"/>
      <c r="Z228" s="30"/>
      <c r="AA228" s="30"/>
      <c r="AB228" s="30"/>
      <c r="AC228" s="30"/>
      <c r="AD228" s="29"/>
      <c r="AE228" s="30"/>
      <c r="AF228" s="96"/>
      <c r="AG228" s="72"/>
      <c r="AH228" s="30"/>
      <c r="AI228" s="30"/>
      <c r="AJ228" s="30"/>
      <c r="AK228" s="30"/>
      <c r="AL228" s="30"/>
      <c r="AM228" s="67"/>
      <c r="AN228" s="67"/>
      <c r="AO228" s="67"/>
      <c r="AP228" s="46"/>
      <c r="AQ228" s="102"/>
      <c r="AR228" s="72"/>
      <c r="AS228" s="30"/>
      <c r="AT228" s="30"/>
      <c r="AU228" s="30"/>
      <c r="AV228" s="30"/>
      <c r="AW228" s="30"/>
      <c r="AX228" s="30"/>
      <c r="AY228" s="30"/>
      <c r="AZ228" s="30"/>
      <c r="BA228" s="96"/>
      <c r="BB228" s="72"/>
      <c r="BC228" s="30"/>
      <c r="BD228" s="30"/>
      <c r="BE228" s="30"/>
      <c r="BF228" s="30"/>
      <c r="BG228" s="30"/>
      <c r="BH228" s="30"/>
      <c r="BI228" s="30"/>
      <c r="BJ228" s="30"/>
      <c r="BK228" s="30"/>
      <c r="BL228" s="30"/>
      <c r="BM228" s="30"/>
      <c r="BN228" s="46"/>
    </row>
    <row r="229" spans="1:66">
      <c r="A229" s="28">
        <v>221</v>
      </c>
      <c r="B229" s="29"/>
      <c r="C229" s="30"/>
      <c r="D229" s="30"/>
      <c r="E229" s="31"/>
      <c r="F229" s="32"/>
      <c r="G229" s="32"/>
      <c r="H229" s="30"/>
      <c r="I229" s="30"/>
      <c r="J229" s="30"/>
      <c r="K229" s="30"/>
      <c r="L229" s="30"/>
      <c r="M229" s="67"/>
      <c r="N229" s="32"/>
      <c r="O229" s="30"/>
      <c r="P229" s="30"/>
      <c r="Q229" s="30"/>
      <c r="R229" s="30"/>
      <c r="S229" s="30"/>
      <c r="T229" s="30"/>
      <c r="U229" s="30"/>
      <c r="V229" s="30"/>
      <c r="W229" s="30"/>
      <c r="X229" s="30"/>
      <c r="Y229" s="30"/>
      <c r="Z229" s="30"/>
      <c r="AA229" s="30"/>
      <c r="AB229" s="30"/>
      <c r="AC229" s="30"/>
      <c r="AD229" s="29"/>
      <c r="AE229" s="30"/>
      <c r="AF229" s="96"/>
      <c r="AG229" s="72"/>
      <c r="AH229" s="30"/>
      <c r="AI229" s="30"/>
      <c r="AJ229" s="30"/>
      <c r="AK229" s="30"/>
      <c r="AL229" s="30"/>
      <c r="AM229" s="67"/>
      <c r="AN229" s="67"/>
      <c r="AO229" s="67"/>
      <c r="AP229" s="46"/>
      <c r="AQ229" s="102"/>
      <c r="AR229" s="72"/>
      <c r="AS229" s="30"/>
      <c r="AT229" s="30"/>
      <c r="AU229" s="30"/>
      <c r="AV229" s="30"/>
      <c r="AW229" s="30"/>
      <c r="AX229" s="30"/>
      <c r="AY229" s="30"/>
      <c r="AZ229" s="30"/>
      <c r="BA229" s="96"/>
      <c r="BB229" s="72"/>
      <c r="BC229" s="30"/>
      <c r="BD229" s="30"/>
      <c r="BE229" s="30"/>
      <c r="BF229" s="30"/>
      <c r="BG229" s="30"/>
      <c r="BH229" s="30"/>
      <c r="BI229" s="30"/>
      <c r="BJ229" s="30"/>
      <c r="BK229" s="30"/>
      <c r="BL229" s="30"/>
      <c r="BM229" s="30"/>
      <c r="BN229" s="46"/>
    </row>
    <row r="230" spans="1:66">
      <c r="A230" s="28">
        <v>222</v>
      </c>
      <c r="B230" s="29"/>
      <c r="C230" s="30"/>
      <c r="D230" s="30"/>
      <c r="E230" s="31"/>
      <c r="F230" s="32"/>
      <c r="G230" s="32"/>
      <c r="H230" s="30"/>
      <c r="I230" s="30"/>
      <c r="J230" s="30"/>
      <c r="K230" s="30"/>
      <c r="L230" s="30"/>
      <c r="M230" s="67"/>
      <c r="N230" s="32"/>
      <c r="O230" s="30"/>
      <c r="P230" s="30"/>
      <c r="Q230" s="30"/>
      <c r="R230" s="30"/>
      <c r="S230" s="30"/>
      <c r="T230" s="30"/>
      <c r="U230" s="30"/>
      <c r="V230" s="30"/>
      <c r="W230" s="30"/>
      <c r="X230" s="30"/>
      <c r="Y230" s="30"/>
      <c r="Z230" s="30"/>
      <c r="AA230" s="30"/>
      <c r="AB230" s="30"/>
      <c r="AC230" s="30"/>
      <c r="AD230" s="29"/>
      <c r="AE230" s="30"/>
      <c r="AF230" s="96"/>
      <c r="AG230" s="72"/>
      <c r="AH230" s="30"/>
      <c r="AI230" s="30"/>
      <c r="AJ230" s="30"/>
      <c r="AK230" s="30"/>
      <c r="AL230" s="30"/>
      <c r="AM230" s="67"/>
      <c r="AN230" s="67"/>
      <c r="AO230" s="67"/>
      <c r="AP230" s="46"/>
      <c r="AQ230" s="102"/>
      <c r="AR230" s="72"/>
      <c r="AS230" s="30"/>
      <c r="AT230" s="30"/>
      <c r="AU230" s="30"/>
      <c r="AV230" s="30"/>
      <c r="AW230" s="30"/>
      <c r="AX230" s="30"/>
      <c r="AY230" s="30"/>
      <c r="AZ230" s="30"/>
      <c r="BA230" s="96"/>
      <c r="BB230" s="72"/>
      <c r="BC230" s="30"/>
      <c r="BD230" s="30"/>
      <c r="BE230" s="30"/>
      <c r="BF230" s="30"/>
      <c r="BG230" s="30"/>
      <c r="BH230" s="30"/>
      <c r="BI230" s="30"/>
      <c r="BJ230" s="30"/>
      <c r="BK230" s="30"/>
      <c r="BL230" s="30"/>
      <c r="BM230" s="30"/>
      <c r="BN230" s="46"/>
    </row>
    <row r="231" spans="1:66">
      <c r="A231" s="28">
        <v>223</v>
      </c>
      <c r="B231" s="29"/>
      <c r="C231" s="30"/>
      <c r="D231" s="30"/>
      <c r="E231" s="31"/>
      <c r="F231" s="32"/>
      <c r="G231" s="32"/>
      <c r="H231" s="30"/>
      <c r="I231" s="30"/>
      <c r="J231" s="30"/>
      <c r="K231" s="30"/>
      <c r="L231" s="30"/>
      <c r="M231" s="67"/>
      <c r="N231" s="32"/>
      <c r="O231" s="30"/>
      <c r="P231" s="30"/>
      <c r="Q231" s="30"/>
      <c r="R231" s="30"/>
      <c r="S231" s="30"/>
      <c r="T231" s="30"/>
      <c r="U231" s="30"/>
      <c r="V231" s="30"/>
      <c r="W231" s="30"/>
      <c r="X231" s="30"/>
      <c r="Y231" s="30"/>
      <c r="Z231" s="30"/>
      <c r="AA231" s="30"/>
      <c r="AB231" s="30"/>
      <c r="AC231" s="30"/>
      <c r="AD231" s="29"/>
      <c r="AE231" s="30"/>
      <c r="AF231" s="96"/>
      <c r="AG231" s="72"/>
      <c r="AH231" s="30"/>
      <c r="AI231" s="30"/>
      <c r="AJ231" s="30"/>
      <c r="AK231" s="30"/>
      <c r="AL231" s="30"/>
      <c r="AM231" s="67"/>
      <c r="AN231" s="67"/>
      <c r="AO231" s="67"/>
      <c r="AP231" s="46"/>
      <c r="AQ231" s="102"/>
      <c r="AR231" s="72"/>
      <c r="AS231" s="30"/>
      <c r="AT231" s="30"/>
      <c r="AU231" s="30"/>
      <c r="AV231" s="30"/>
      <c r="AW231" s="30"/>
      <c r="AX231" s="30"/>
      <c r="AY231" s="30"/>
      <c r="AZ231" s="30"/>
      <c r="BA231" s="96"/>
      <c r="BB231" s="72"/>
      <c r="BC231" s="30"/>
      <c r="BD231" s="30"/>
      <c r="BE231" s="30"/>
      <c r="BF231" s="30"/>
      <c r="BG231" s="30"/>
      <c r="BH231" s="30"/>
      <c r="BI231" s="30"/>
      <c r="BJ231" s="30"/>
      <c r="BK231" s="30"/>
      <c r="BL231" s="30"/>
      <c r="BM231" s="30"/>
      <c r="BN231" s="46"/>
    </row>
    <row r="232" spans="1:66">
      <c r="A232" s="28">
        <v>224</v>
      </c>
      <c r="B232" s="29"/>
      <c r="C232" s="30"/>
      <c r="D232" s="30"/>
      <c r="E232" s="31"/>
      <c r="F232" s="32"/>
      <c r="G232" s="32"/>
      <c r="H232" s="30"/>
      <c r="I232" s="30"/>
      <c r="J232" s="30"/>
      <c r="K232" s="30"/>
      <c r="L232" s="30"/>
      <c r="M232" s="67"/>
      <c r="N232" s="32"/>
      <c r="O232" s="30"/>
      <c r="P232" s="30"/>
      <c r="Q232" s="30"/>
      <c r="R232" s="30"/>
      <c r="S232" s="30"/>
      <c r="T232" s="30"/>
      <c r="U232" s="30"/>
      <c r="V232" s="30"/>
      <c r="W232" s="30"/>
      <c r="X232" s="30"/>
      <c r="Y232" s="30"/>
      <c r="Z232" s="30"/>
      <c r="AA232" s="30"/>
      <c r="AB232" s="30"/>
      <c r="AC232" s="30"/>
      <c r="AD232" s="29"/>
      <c r="AE232" s="30"/>
      <c r="AF232" s="96"/>
      <c r="AG232" s="72"/>
      <c r="AH232" s="30"/>
      <c r="AI232" s="30"/>
      <c r="AJ232" s="30"/>
      <c r="AK232" s="30"/>
      <c r="AL232" s="30"/>
      <c r="AM232" s="67"/>
      <c r="AN232" s="67"/>
      <c r="AO232" s="67"/>
      <c r="AP232" s="46"/>
      <c r="AQ232" s="102"/>
      <c r="AR232" s="72"/>
      <c r="AS232" s="30"/>
      <c r="AT232" s="30"/>
      <c r="AU232" s="30"/>
      <c r="AV232" s="30"/>
      <c r="AW232" s="30"/>
      <c r="AX232" s="30"/>
      <c r="AY232" s="30"/>
      <c r="AZ232" s="30"/>
      <c r="BA232" s="96"/>
      <c r="BB232" s="72"/>
      <c r="BC232" s="30"/>
      <c r="BD232" s="30"/>
      <c r="BE232" s="30"/>
      <c r="BF232" s="30"/>
      <c r="BG232" s="30"/>
      <c r="BH232" s="30"/>
      <c r="BI232" s="30"/>
      <c r="BJ232" s="30"/>
      <c r="BK232" s="30"/>
      <c r="BL232" s="30"/>
      <c r="BM232" s="30"/>
      <c r="BN232" s="46"/>
    </row>
    <row r="233" spans="1:66">
      <c r="A233" s="28">
        <v>225</v>
      </c>
      <c r="B233" s="29"/>
      <c r="C233" s="30"/>
      <c r="D233" s="30"/>
      <c r="E233" s="31"/>
      <c r="F233" s="32"/>
      <c r="G233" s="32"/>
      <c r="H233" s="30"/>
      <c r="I233" s="30"/>
      <c r="J233" s="30"/>
      <c r="K233" s="30"/>
      <c r="L233" s="30"/>
      <c r="M233" s="67"/>
      <c r="N233" s="32"/>
      <c r="O233" s="30"/>
      <c r="P233" s="30"/>
      <c r="Q233" s="30"/>
      <c r="R233" s="30"/>
      <c r="S233" s="30"/>
      <c r="T233" s="30"/>
      <c r="U233" s="30"/>
      <c r="V233" s="30"/>
      <c r="W233" s="30"/>
      <c r="X233" s="30"/>
      <c r="Y233" s="30"/>
      <c r="Z233" s="30"/>
      <c r="AA233" s="30"/>
      <c r="AB233" s="30"/>
      <c r="AC233" s="30"/>
      <c r="AD233" s="29"/>
      <c r="AE233" s="30"/>
      <c r="AF233" s="96"/>
      <c r="AG233" s="72"/>
      <c r="AH233" s="30"/>
      <c r="AI233" s="30"/>
      <c r="AJ233" s="30"/>
      <c r="AK233" s="30"/>
      <c r="AL233" s="30"/>
      <c r="AM233" s="67"/>
      <c r="AN233" s="67"/>
      <c r="AO233" s="67"/>
      <c r="AP233" s="46"/>
      <c r="AQ233" s="102"/>
      <c r="AR233" s="72"/>
      <c r="AS233" s="30"/>
      <c r="AT233" s="30"/>
      <c r="AU233" s="30"/>
      <c r="AV233" s="30"/>
      <c r="AW233" s="30"/>
      <c r="AX233" s="30"/>
      <c r="AY233" s="30"/>
      <c r="AZ233" s="30"/>
      <c r="BA233" s="96"/>
      <c r="BB233" s="72"/>
      <c r="BC233" s="30"/>
      <c r="BD233" s="30"/>
      <c r="BE233" s="30"/>
      <c r="BF233" s="30"/>
      <c r="BG233" s="30"/>
      <c r="BH233" s="30"/>
      <c r="BI233" s="30"/>
      <c r="BJ233" s="30"/>
      <c r="BK233" s="30"/>
      <c r="BL233" s="30"/>
      <c r="BM233" s="30"/>
      <c r="BN233" s="46"/>
    </row>
    <row r="234" spans="1:66">
      <c r="A234" s="28">
        <v>226</v>
      </c>
      <c r="B234" s="29"/>
      <c r="C234" s="30"/>
      <c r="D234" s="30"/>
      <c r="E234" s="31"/>
      <c r="F234" s="32"/>
      <c r="G234" s="32"/>
      <c r="H234" s="30"/>
      <c r="I234" s="30"/>
      <c r="J234" s="30"/>
      <c r="K234" s="30"/>
      <c r="L234" s="30"/>
      <c r="M234" s="67"/>
      <c r="N234" s="32"/>
      <c r="O234" s="30"/>
      <c r="P234" s="30"/>
      <c r="Q234" s="30"/>
      <c r="R234" s="30"/>
      <c r="S234" s="30"/>
      <c r="T234" s="30"/>
      <c r="U234" s="30"/>
      <c r="V234" s="30"/>
      <c r="W234" s="30"/>
      <c r="X234" s="30"/>
      <c r="Y234" s="30"/>
      <c r="Z234" s="30"/>
      <c r="AA234" s="30"/>
      <c r="AB234" s="30"/>
      <c r="AC234" s="30"/>
      <c r="AD234" s="29"/>
      <c r="AE234" s="30"/>
      <c r="AF234" s="96"/>
      <c r="AG234" s="72"/>
      <c r="AH234" s="30"/>
      <c r="AI234" s="30"/>
      <c r="AJ234" s="30"/>
      <c r="AK234" s="30"/>
      <c r="AL234" s="30"/>
      <c r="AM234" s="67"/>
      <c r="AN234" s="67"/>
      <c r="AO234" s="67"/>
      <c r="AP234" s="46"/>
      <c r="AQ234" s="102"/>
      <c r="AR234" s="72"/>
      <c r="AS234" s="30"/>
      <c r="AT234" s="30"/>
      <c r="AU234" s="30"/>
      <c r="AV234" s="30"/>
      <c r="AW234" s="30"/>
      <c r="AX234" s="30"/>
      <c r="AY234" s="30"/>
      <c r="AZ234" s="30"/>
      <c r="BA234" s="96"/>
      <c r="BB234" s="72"/>
      <c r="BC234" s="30"/>
      <c r="BD234" s="30"/>
      <c r="BE234" s="30"/>
      <c r="BF234" s="30"/>
      <c r="BG234" s="30"/>
      <c r="BH234" s="30"/>
      <c r="BI234" s="30"/>
      <c r="BJ234" s="30"/>
      <c r="BK234" s="30"/>
      <c r="BL234" s="30"/>
      <c r="BM234" s="30"/>
      <c r="BN234" s="46"/>
    </row>
    <row r="235" spans="1:66">
      <c r="A235" s="28">
        <v>227</v>
      </c>
      <c r="B235" s="29"/>
      <c r="C235" s="30"/>
      <c r="D235" s="30"/>
      <c r="E235" s="31"/>
      <c r="F235" s="32"/>
      <c r="G235" s="32"/>
      <c r="H235" s="30"/>
      <c r="I235" s="30"/>
      <c r="J235" s="30"/>
      <c r="K235" s="30"/>
      <c r="L235" s="30"/>
      <c r="M235" s="67"/>
      <c r="N235" s="32"/>
      <c r="O235" s="30"/>
      <c r="P235" s="30"/>
      <c r="Q235" s="30"/>
      <c r="R235" s="30"/>
      <c r="S235" s="30"/>
      <c r="T235" s="30"/>
      <c r="U235" s="30"/>
      <c r="V235" s="30"/>
      <c r="W235" s="30"/>
      <c r="X235" s="30"/>
      <c r="Y235" s="30"/>
      <c r="Z235" s="30"/>
      <c r="AA235" s="30"/>
      <c r="AB235" s="30"/>
      <c r="AC235" s="30"/>
      <c r="AD235" s="29"/>
      <c r="AE235" s="30"/>
      <c r="AF235" s="96"/>
      <c r="AG235" s="72"/>
      <c r="AH235" s="30"/>
      <c r="AI235" s="30"/>
      <c r="AJ235" s="30"/>
      <c r="AK235" s="30"/>
      <c r="AL235" s="30"/>
      <c r="AM235" s="67"/>
      <c r="AN235" s="67"/>
      <c r="AO235" s="67"/>
      <c r="AP235" s="46"/>
      <c r="AQ235" s="102"/>
      <c r="AR235" s="72"/>
      <c r="AS235" s="30"/>
      <c r="AT235" s="30"/>
      <c r="AU235" s="30"/>
      <c r="AV235" s="30"/>
      <c r="AW235" s="30"/>
      <c r="AX235" s="30"/>
      <c r="AY235" s="30"/>
      <c r="AZ235" s="30"/>
      <c r="BA235" s="96"/>
      <c r="BB235" s="72"/>
      <c r="BC235" s="30"/>
      <c r="BD235" s="30"/>
      <c r="BE235" s="30"/>
      <c r="BF235" s="30"/>
      <c r="BG235" s="30"/>
      <c r="BH235" s="30"/>
      <c r="BI235" s="30"/>
      <c r="BJ235" s="30"/>
      <c r="BK235" s="30"/>
      <c r="BL235" s="30"/>
      <c r="BM235" s="30"/>
      <c r="BN235" s="46"/>
    </row>
    <row r="236" spans="1:66">
      <c r="A236" s="28">
        <v>228</v>
      </c>
      <c r="B236" s="29"/>
      <c r="C236" s="30"/>
      <c r="D236" s="30"/>
      <c r="E236" s="31"/>
      <c r="F236" s="32"/>
      <c r="G236" s="32"/>
      <c r="H236" s="30"/>
      <c r="I236" s="30"/>
      <c r="J236" s="30"/>
      <c r="K236" s="30"/>
      <c r="L236" s="30"/>
      <c r="M236" s="67"/>
      <c r="N236" s="32"/>
      <c r="O236" s="30"/>
      <c r="P236" s="30"/>
      <c r="Q236" s="30"/>
      <c r="R236" s="30"/>
      <c r="S236" s="30"/>
      <c r="T236" s="30"/>
      <c r="U236" s="30"/>
      <c r="V236" s="30"/>
      <c r="W236" s="30"/>
      <c r="X236" s="30"/>
      <c r="Y236" s="30"/>
      <c r="Z236" s="30"/>
      <c r="AA236" s="30"/>
      <c r="AB236" s="30"/>
      <c r="AC236" s="30"/>
      <c r="AD236" s="29"/>
      <c r="AE236" s="30"/>
      <c r="AF236" s="96"/>
      <c r="AG236" s="72"/>
      <c r="AH236" s="30"/>
      <c r="AI236" s="30"/>
      <c r="AJ236" s="30"/>
      <c r="AK236" s="30"/>
      <c r="AL236" s="30"/>
      <c r="AM236" s="67"/>
      <c r="AN236" s="67"/>
      <c r="AO236" s="67"/>
      <c r="AP236" s="46"/>
      <c r="AQ236" s="102"/>
      <c r="AR236" s="72"/>
      <c r="AS236" s="30"/>
      <c r="AT236" s="30"/>
      <c r="AU236" s="30"/>
      <c r="AV236" s="30"/>
      <c r="AW236" s="30"/>
      <c r="AX236" s="30"/>
      <c r="AY236" s="30"/>
      <c r="AZ236" s="30"/>
      <c r="BA236" s="96"/>
      <c r="BB236" s="72"/>
      <c r="BC236" s="30"/>
      <c r="BD236" s="30"/>
      <c r="BE236" s="30"/>
      <c r="BF236" s="30"/>
      <c r="BG236" s="30"/>
      <c r="BH236" s="30"/>
      <c r="BI236" s="30"/>
      <c r="BJ236" s="30"/>
      <c r="BK236" s="30"/>
      <c r="BL236" s="30"/>
      <c r="BM236" s="30"/>
      <c r="BN236" s="46"/>
    </row>
    <row r="237" spans="1:66">
      <c r="A237" s="28">
        <v>229</v>
      </c>
      <c r="B237" s="29"/>
      <c r="C237" s="30"/>
      <c r="D237" s="30"/>
      <c r="E237" s="31"/>
      <c r="F237" s="32"/>
      <c r="G237" s="32"/>
      <c r="H237" s="30"/>
      <c r="I237" s="30"/>
      <c r="J237" s="30"/>
      <c r="K237" s="30"/>
      <c r="L237" s="30"/>
      <c r="M237" s="67"/>
      <c r="N237" s="32"/>
      <c r="O237" s="30"/>
      <c r="P237" s="30"/>
      <c r="Q237" s="30"/>
      <c r="R237" s="30"/>
      <c r="S237" s="30"/>
      <c r="T237" s="30"/>
      <c r="U237" s="30"/>
      <c r="V237" s="30"/>
      <c r="W237" s="30"/>
      <c r="X237" s="30"/>
      <c r="Y237" s="30"/>
      <c r="Z237" s="30"/>
      <c r="AA237" s="30"/>
      <c r="AB237" s="30"/>
      <c r="AC237" s="30"/>
      <c r="AD237" s="29"/>
      <c r="AE237" s="30"/>
      <c r="AF237" s="96"/>
      <c r="AG237" s="72"/>
      <c r="AH237" s="30"/>
      <c r="AI237" s="30"/>
      <c r="AJ237" s="30"/>
      <c r="AK237" s="30"/>
      <c r="AL237" s="30"/>
      <c r="AM237" s="67"/>
      <c r="AN237" s="67"/>
      <c r="AO237" s="67"/>
      <c r="AP237" s="46"/>
      <c r="AQ237" s="102"/>
      <c r="AR237" s="72"/>
      <c r="AS237" s="30"/>
      <c r="AT237" s="30"/>
      <c r="AU237" s="30"/>
      <c r="AV237" s="30"/>
      <c r="AW237" s="30"/>
      <c r="AX237" s="30"/>
      <c r="AY237" s="30"/>
      <c r="AZ237" s="30"/>
      <c r="BA237" s="96"/>
      <c r="BB237" s="72"/>
      <c r="BC237" s="30"/>
      <c r="BD237" s="30"/>
      <c r="BE237" s="30"/>
      <c r="BF237" s="30"/>
      <c r="BG237" s="30"/>
      <c r="BH237" s="30"/>
      <c r="BI237" s="30"/>
      <c r="BJ237" s="30"/>
      <c r="BK237" s="30"/>
      <c r="BL237" s="30"/>
      <c r="BM237" s="30"/>
      <c r="BN237" s="46"/>
    </row>
    <row r="238" spans="1:66">
      <c r="A238" s="28">
        <v>230</v>
      </c>
      <c r="B238" s="29"/>
      <c r="C238" s="30"/>
      <c r="D238" s="30"/>
      <c r="E238" s="31"/>
      <c r="F238" s="32"/>
      <c r="G238" s="32"/>
      <c r="H238" s="30"/>
      <c r="I238" s="30"/>
      <c r="J238" s="30"/>
      <c r="K238" s="30"/>
      <c r="L238" s="30"/>
      <c r="M238" s="67"/>
      <c r="N238" s="32"/>
      <c r="O238" s="30"/>
      <c r="P238" s="30"/>
      <c r="Q238" s="30"/>
      <c r="R238" s="30"/>
      <c r="S238" s="30"/>
      <c r="T238" s="30"/>
      <c r="U238" s="30"/>
      <c r="V238" s="30"/>
      <c r="W238" s="30"/>
      <c r="X238" s="30"/>
      <c r="Y238" s="30"/>
      <c r="Z238" s="30"/>
      <c r="AA238" s="30"/>
      <c r="AB238" s="30"/>
      <c r="AC238" s="30"/>
      <c r="AD238" s="29"/>
      <c r="AE238" s="30"/>
      <c r="AF238" s="96"/>
      <c r="AG238" s="72"/>
      <c r="AH238" s="30"/>
      <c r="AI238" s="30"/>
      <c r="AJ238" s="30"/>
      <c r="AK238" s="30"/>
      <c r="AL238" s="30"/>
      <c r="AM238" s="67"/>
      <c r="AN238" s="67"/>
      <c r="AO238" s="67"/>
      <c r="AP238" s="46"/>
      <c r="AQ238" s="102"/>
      <c r="AR238" s="72"/>
      <c r="AS238" s="30"/>
      <c r="AT238" s="30"/>
      <c r="AU238" s="30"/>
      <c r="AV238" s="30"/>
      <c r="AW238" s="30"/>
      <c r="AX238" s="30"/>
      <c r="AY238" s="30"/>
      <c r="AZ238" s="30"/>
      <c r="BA238" s="96"/>
      <c r="BB238" s="72"/>
      <c r="BC238" s="30"/>
      <c r="BD238" s="30"/>
      <c r="BE238" s="30"/>
      <c r="BF238" s="30"/>
      <c r="BG238" s="30"/>
      <c r="BH238" s="30"/>
      <c r="BI238" s="30"/>
      <c r="BJ238" s="30"/>
      <c r="BK238" s="30"/>
      <c r="BL238" s="30"/>
      <c r="BM238" s="30"/>
      <c r="BN238" s="46"/>
    </row>
    <row r="239" spans="1:66">
      <c r="A239" s="28">
        <v>231</v>
      </c>
      <c r="B239" s="29"/>
      <c r="C239" s="30"/>
      <c r="D239" s="30"/>
      <c r="E239" s="31"/>
      <c r="F239" s="32"/>
      <c r="G239" s="32"/>
      <c r="H239" s="30"/>
      <c r="I239" s="30"/>
      <c r="J239" s="30"/>
      <c r="K239" s="30"/>
      <c r="L239" s="30"/>
      <c r="M239" s="67"/>
      <c r="N239" s="32"/>
      <c r="O239" s="30"/>
      <c r="P239" s="30"/>
      <c r="Q239" s="30"/>
      <c r="R239" s="30"/>
      <c r="S239" s="30"/>
      <c r="T239" s="30"/>
      <c r="U239" s="30"/>
      <c r="V239" s="30"/>
      <c r="W239" s="30"/>
      <c r="X239" s="30"/>
      <c r="Y239" s="30"/>
      <c r="Z239" s="30"/>
      <c r="AA239" s="30"/>
      <c r="AB239" s="30"/>
      <c r="AC239" s="30"/>
      <c r="AD239" s="29"/>
      <c r="AE239" s="30"/>
      <c r="AF239" s="96"/>
      <c r="AG239" s="72"/>
      <c r="AH239" s="30"/>
      <c r="AI239" s="30"/>
      <c r="AJ239" s="30"/>
      <c r="AK239" s="30"/>
      <c r="AL239" s="30"/>
      <c r="AM239" s="67"/>
      <c r="AN239" s="67"/>
      <c r="AO239" s="67"/>
      <c r="AP239" s="46"/>
      <c r="AQ239" s="102"/>
      <c r="AR239" s="72"/>
      <c r="AS239" s="30"/>
      <c r="AT239" s="30"/>
      <c r="AU239" s="30"/>
      <c r="AV239" s="30"/>
      <c r="AW239" s="30"/>
      <c r="AX239" s="30"/>
      <c r="AY239" s="30"/>
      <c r="AZ239" s="30"/>
      <c r="BA239" s="96"/>
      <c r="BB239" s="72"/>
      <c r="BC239" s="30"/>
      <c r="BD239" s="30"/>
      <c r="BE239" s="30"/>
      <c r="BF239" s="30"/>
      <c r="BG239" s="30"/>
      <c r="BH239" s="30"/>
      <c r="BI239" s="30"/>
      <c r="BJ239" s="30"/>
      <c r="BK239" s="30"/>
      <c r="BL239" s="30"/>
      <c r="BM239" s="30"/>
      <c r="BN239" s="46"/>
    </row>
    <row r="240" spans="1:66">
      <c r="A240" s="28">
        <v>232</v>
      </c>
      <c r="B240" s="29"/>
      <c r="C240" s="30"/>
      <c r="D240" s="30"/>
      <c r="E240" s="31"/>
      <c r="F240" s="32"/>
      <c r="G240" s="32"/>
      <c r="H240" s="30"/>
      <c r="I240" s="30"/>
      <c r="J240" s="30"/>
      <c r="K240" s="30"/>
      <c r="L240" s="30"/>
      <c r="M240" s="67"/>
      <c r="N240" s="32"/>
      <c r="O240" s="30"/>
      <c r="P240" s="30"/>
      <c r="Q240" s="30"/>
      <c r="R240" s="30"/>
      <c r="S240" s="30"/>
      <c r="T240" s="30"/>
      <c r="U240" s="30"/>
      <c r="V240" s="30"/>
      <c r="W240" s="30"/>
      <c r="X240" s="30"/>
      <c r="Y240" s="30"/>
      <c r="Z240" s="30"/>
      <c r="AA240" s="30"/>
      <c r="AB240" s="30"/>
      <c r="AC240" s="30"/>
      <c r="AD240" s="29"/>
      <c r="AE240" s="30"/>
      <c r="AF240" s="96"/>
      <c r="AG240" s="72"/>
      <c r="AH240" s="30"/>
      <c r="AI240" s="30"/>
      <c r="AJ240" s="30"/>
      <c r="AK240" s="30"/>
      <c r="AL240" s="30"/>
      <c r="AM240" s="67"/>
      <c r="AN240" s="67"/>
      <c r="AO240" s="67"/>
      <c r="AP240" s="46"/>
      <c r="AQ240" s="102"/>
      <c r="AR240" s="72"/>
      <c r="AS240" s="30"/>
      <c r="AT240" s="30"/>
      <c r="AU240" s="30"/>
      <c r="AV240" s="30"/>
      <c r="AW240" s="30"/>
      <c r="AX240" s="30"/>
      <c r="AY240" s="30"/>
      <c r="AZ240" s="30"/>
      <c r="BA240" s="96"/>
      <c r="BB240" s="72"/>
      <c r="BC240" s="30"/>
      <c r="BD240" s="30"/>
      <c r="BE240" s="30"/>
      <c r="BF240" s="30"/>
      <c r="BG240" s="30"/>
      <c r="BH240" s="30"/>
      <c r="BI240" s="30"/>
      <c r="BJ240" s="30"/>
      <c r="BK240" s="30"/>
      <c r="BL240" s="30"/>
      <c r="BM240" s="30"/>
      <c r="BN240" s="46"/>
    </row>
    <row r="241" spans="1:66">
      <c r="A241" s="28">
        <v>233</v>
      </c>
      <c r="B241" s="29"/>
      <c r="C241" s="30"/>
      <c r="D241" s="30"/>
      <c r="E241" s="31"/>
      <c r="F241" s="32"/>
      <c r="G241" s="32"/>
      <c r="H241" s="30"/>
      <c r="I241" s="30"/>
      <c r="J241" s="30"/>
      <c r="K241" s="30"/>
      <c r="L241" s="30"/>
      <c r="M241" s="67"/>
      <c r="N241" s="32"/>
      <c r="O241" s="30"/>
      <c r="P241" s="30"/>
      <c r="Q241" s="30"/>
      <c r="R241" s="30"/>
      <c r="S241" s="30"/>
      <c r="T241" s="30"/>
      <c r="U241" s="30"/>
      <c r="V241" s="30"/>
      <c r="W241" s="30"/>
      <c r="X241" s="30"/>
      <c r="Y241" s="30"/>
      <c r="Z241" s="30"/>
      <c r="AA241" s="30"/>
      <c r="AB241" s="30"/>
      <c r="AC241" s="30"/>
      <c r="AD241" s="29"/>
      <c r="AE241" s="30"/>
      <c r="AF241" s="96"/>
      <c r="AG241" s="72"/>
      <c r="AH241" s="30"/>
      <c r="AI241" s="30"/>
      <c r="AJ241" s="30"/>
      <c r="AK241" s="30"/>
      <c r="AL241" s="30"/>
      <c r="AM241" s="67"/>
      <c r="AN241" s="67"/>
      <c r="AO241" s="67"/>
      <c r="AP241" s="46"/>
      <c r="AQ241" s="102"/>
      <c r="AR241" s="72"/>
      <c r="AS241" s="30"/>
      <c r="AT241" s="30"/>
      <c r="AU241" s="30"/>
      <c r="AV241" s="30"/>
      <c r="AW241" s="30"/>
      <c r="AX241" s="30"/>
      <c r="AY241" s="30"/>
      <c r="AZ241" s="30"/>
      <c r="BA241" s="96"/>
      <c r="BB241" s="72"/>
      <c r="BC241" s="30"/>
      <c r="BD241" s="30"/>
      <c r="BE241" s="30"/>
      <c r="BF241" s="30"/>
      <c r="BG241" s="30"/>
      <c r="BH241" s="30"/>
      <c r="BI241" s="30"/>
      <c r="BJ241" s="30"/>
      <c r="BK241" s="30"/>
      <c r="BL241" s="30"/>
      <c r="BM241" s="30"/>
      <c r="BN241" s="46"/>
    </row>
    <row r="242" spans="1:66">
      <c r="A242" s="28">
        <v>234</v>
      </c>
      <c r="B242" s="29"/>
      <c r="C242" s="30"/>
      <c r="D242" s="30"/>
      <c r="E242" s="31"/>
      <c r="F242" s="32"/>
      <c r="G242" s="32"/>
      <c r="H242" s="30"/>
      <c r="I242" s="30"/>
      <c r="J242" s="30"/>
      <c r="K242" s="30"/>
      <c r="L242" s="30"/>
      <c r="M242" s="67"/>
      <c r="N242" s="32"/>
      <c r="O242" s="30"/>
      <c r="P242" s="30"/>
      <c r="Q242" s="30"/>
      <c r="R242" s="30"/>
      <c r="S242" s="30"/>
      <c r="T242" s="30"/>
      <c r="U242" s="30"/>
      <c r="V242" s="30"/>
      <c r="W242" s="30"/>
      <c r="X242" s="30"/>
      <c r="Y242" s="30"/>
      <c r="Z242" s="30"/>
      <c r="AA242" s="30"/>
      <c r="AB242" s="30"/>
      <c r="AC242" s="30"/>
      <c r="AD242" s="29"/>
      <c r="AE242" s="30"/>
      <c r="AF242" s="96"/>
      <c r="AG242" s="72"/>
      <c r="AH242" s="30"/>
      <c r="AI242" s="30"/>
      <c r="AJ242" s="30"/>
      <c r="AK242" s="30"/>
      <c r="AL242" s="30"/>
      <c r="AM242" s="67"/>
      <c r="AN242" s="67"/>
      <c r="AO242" s="67"/>
      <c r="AP242" s="46"/>
      <c r="AQ242" s="102"/>
      <c r="AR242" s="72"/>
      <c r="AS242" s="30"/>
      <c r="AT242" s="30"/>
      <c r="AU242" s="30"/>
      <c r="AV242" s="30"/>
      <c r="AW242" s="30"/>
      <c r="AX242" s="30"/>
      <c r="AY242" s="30"/>
      <c r="AZ242" s="30"/>
      <c r="BA242" s="96"/>
      <c r="BB242" s="72"/>
      <c r="BC242" s="30"/>
      <c r="BD242" s="30"/>
      <c r="BE242" s="30"/>
      <c r="BF242" s="30"/>
      <c r="BG242" s="30"/>
      <c r="BH242" s="30"/>
      <c r="BI242" s="30"/>
      <c r="BJ242" s="30"/>
      <c r="BK242" s="30"/>
      <c r="BL242" s="30"/>
      <c r="BM242" s="30"/>
      <c r="BN242" s="46"/>
    </row>
    <row r="243" spans="1:66">
      <c r="A243" s="28">
        <v>235</v>
      </c>
      <c r="B243" s="29"/>
      <c r="C243" s="30"/>
      <c r="D243" s="30"/>
      <c r="E243" s="31"/>
      <c r="F243" s="32"/>
      <c r="G243" s="32"/>
      <c r="H243" s="30"/>
      <c r="I243" s="30"/>
      <c r="J243" s="30"/>
      <c r="K243" s="30"/>
      <c r="L243" s="30"/>
      <c r="M243" s="67"/>
      <c r="N243" s="32"/>
      <c r="O243" s="30"/>
      <c r="P243" s="30"/>
      <c r="Q243" s="30"/>
      <c r="R243" s="30"/>
      <c r="S243" s="30"/>
      <c r="T243" s="30"/>
      <c r="U243" s="30"/>
      <c r="V243" s="30"/>
      <c r="W243" s="30"/>
      <c r="X243" s="30"/>
      <c r="Y243" s="30"/>
      <c r="Z243" s="30"/>
      <c r="AA243" s="30"/>
      <c r="AB243" s="30"/>
      <c r="AC243" s="30"/>
      <c r="AD243" s="29"/>
      <c r="AE243" s="30"/>
      <c r="AF243" s="96"/>
      <c r="AG243" s="72"/>
      <c r="AH243" s="30"/>
      <c r="AI243" s="30"/>
      <c r="AJ243" s="30"/>
      <c r="AK243" s="30"/>
      <c r="AL243" s="30"/>
      <c r="AM243" s="67"/>
      <c r="AN243" s="67"/>
      <c r="AO243" s="67"/>
      <c r="AP243" s="46"/>
      <c r="AQ243" s="102"/>
      <c r="AR243" s="72"/>
      <c r="AS243" s="30"/>
      <c r="AT243" s="30"/>
      <c r="AU243" s="30"/>
      <c r="AV243" s="30"/>
      <c r="AW243" s="30"/>
      <c r="AX243" s="30"/>
      <c r="AY243" s="30"/>
      <c r="AZ243" s="30"/>
      <c r="BA243" s="96"/>
      <c r="BB243" s="72"/>
      <c r="BC243" s="30"/>
      <c r="BD243" s="30"/>
      <c r="BE243" s="30"/>
      <c r="BF243" s="30"/>
      <c r="BG243" s="30"/>
      <c r="BH243" s="30"/>
      <c r="BI243" s="30"/>
      <c r="BJ243" s="30"/>
      <c r="BK243" s="30"/>
      <c r="BL243" s="30"/>
      <c r="BM243" s="30"/>
      <c r="BN243" s="46"/>
    </row>
    <row r="244" spans="1:66">
      <c r="A244" s="28">
        <v>236</v>
      </c>
      <c r="B244" s="29"/>
      <c r="C244" s="30"/>
      <c r="D244" s="30"/>
      <c r="E244" s="31"/>
      <c r="F244" s="32"/>
      <c r="G244" s="32"/>
      <c r="H244" s="30"/>
      <c r="I244" s="30"/>
      <c r="J244" s="30"/>
      <c r="K244" s="30"/>
      <c r="L244" s="30"/>
      <c r="M244" s="67"/>
      <c r="N244" s="32"/>
      <c r="O244" s="30"/>
      <c r="P244" s="30"/>
      <c r="Q244" s="30"/>
      <c r="R244" s="30"/>
      <c r="S244" s="30"/>
      <c r="T244" s="30"/>
      <c r="U244" s="30"/>
      <c r="V244" s="30"/>
      <c r="W244" s="30"/>
      <c r="X244" s="30"/>
      <c r="Y244" s="30"/>
      <c r="Z244" s="30"/>
      <c r="AA244" s="30"/>
      <c r="AB244" s="30"/>
      <c r="AC244" s="30"/>
      <c r="AD244" s="29"/>
      <c r="AE244" s="30"/>
      <c r="AF244" s="96"/>
      <c r="AG244" s="72"/>
      <c r="AH244" s="30"/>
      <c r="AI244" s="30"/>
      <c r="AJ244" s="30"/>
      <c r="AK244" s="30"/>
      <c r="AL244" s="30"/>
      <c r="AM244" s="67"/>
      <c r="AN244" s="67"/>
      <c r="AO244" s="67"/>
      <c r="AP244" s="46"/>
      <c r="AQ244" s="102"/>
      <c r="AR244" s="72"/>
      <c r="AS244" s="30"/>
      <c r="AT244" s="30"/>
      <c r="AU244" s="30"/>
      <c r="AV244" s="30"/>
      <c r="AW244" s="30"/>
      <c r="AX244" s="30"/>
      <c r="AY244" s="30"/>
      <c r="AZ244" s="30"/>
      <c r="BA244" s="96"/>
      <c r="BB244" s="72"/>
      <c r="BC244" s="30"/>
      <c r="BD244" s="30"/>
      <c r="BE244" s="30"/>
      <c r="BF244" s="30"/>
      <c r="BG244" s="30"/>
      <c r="BH244" s="30"/>
      <c r="BI244" s="30"/>
      <c r="BJ244" s="30"/>
      <c r="BK244" s="30"/>
      <c r="BL244" s="30"/>
      <c r="BM244" s="30"/>
      <c r="BN244" s="46"/>
    </row>
    <row r="245" spans="1:66">
      <c r="A245" s="28">
        <v>237</v>
      </c>
      <c r="B245" s="29"/>
      <c r="C245" s="30"/>
      <c r="D245" s="30"/>
      <c r="E245" s="31"/>
      <c r="F245" s="32"/>
      <c r="G245" s="32"/>
      <c r="H245" s="30"/>
      <c r="I245" s="30"/>
      <c r="J245" s="30"/>
      <c r="K245" s="30"/>
      <c r="L245" s="30"/>
      <c r="M245" s="67"/>
      <c r="N245" s="32"/>
      <c r="O245" s="30"/>
      <c r="P245" s="30"/>
      <c r="Q245" s="30"/>
      <c r="R245" s="30"/>
      <c r="S245" s="30"/>
      <c r="T245" s="30"/>
      <c r="U245" s="30"/>
      <c r="V245" s="30"/>
      <c r="W245" s="30"/>
      <c r="X245" s="30"/>
      <c r="Y245" s="30"/>
      <c r="Z245" s="30"/>
      <c r="AA245" s="30"/>
      <c r="AB245" s="30"/>
      <c r="AC245" s="30"/>
      <c r="AD245" s="29"/>
      <c r="AE245" s="30"/>
      <c r="AF245" s="96"/>
      <c r="AG245" s="72"/>
      <c r="AH245" s="30"/>
      <c r="AI245" s="30"/>
      <c r="AJ245" s="30"/>
      <c r="AK245" s="30"/>
      <c r="AL245" s="30"/>
      <c r="AM245" s="67"/>
      <c r="AN245" s="67"/>
      <c r="AO245" s="67"/>
      <c r="AP245" s="46"/>
      <c r="AQ245" s="102"/>
      <c r="AR245" s="72"/>
      <c r="AS245" s="30"/>
      <c r="AT245" s="30"/>
      <c r="AU245" s="30"/>
      <c r="AV245" s="30"/>
      <c r="AW245" s="30"/>
      <c r="AX245" s="30"/>
      <c r="AY245" s="30"/>
      <c r="AZ245" s="30"/>
      <c r="BA245" s="96"/>
      <c r="BB245" s="72"/>
      <c r="BC245" s="30"/>
      <c r="BD245" s="30"/>
      <c r="BE245" s="30"/>
      <c r="BF245" s="30"/>
      <c r="BG245" s="30"/>
      <c r="BH245" s="30"/>
      <c r="BI245" s="30"/>
      <c r="BJ245" s="30"/>
      <c r="BK245" s="30"/>
      <c r="BL245" s="30"/>
      <c r="BM245" s="30"/>
      <c r="BN245" s="46"/>
    </row>
    <row r="246" spans="1:66">
      <c r="A246" s="28">
        <v>238</v>
      </c>
      <c r="B246" s="29"/>
      <c r="C246" s="30"/>
      <c r="D246" s="30"/>
      <c r="E246" s="31"/>
      <c r="F246" s="32"/>
      <c r="G246" s="32"/>
      <c r="H246" s="30"/>
      <c r="I246" s="30"/>
      <c r="J246" s="30"/>
      <c r="K246" s="30"/>
      <c r="L246" s="30"/>
      <c r="M246" s="67"/>
      <c r="N246" s="32"/>
      <c r="O246" s="30"/>
      <c r="P246" s="30"/>
      <c r="Q246" s="30"/>
      <c r="R246" s="30"/>
      <c r="S246" s="30"/>
      <c r="T246" s="30"/>
      <c r="U246" s="30"/>
      <c r="V246" s="30"/>
      <c r="W246" s="30"/>
      <c r="X246" s="30"/>
      <c r="Y246" s="30"/>
      <c r="Z246" s="30"/>
      <c r="AA246" s="30"/>
      <c r="AB246" s="30"/>
      <c r="AC246" s="30"/>
      <c r="AD246" s="29"/>
      <c r="AE246" s="30"/>
      <c r="AF246" s="96"/>
      <c r="AG246" s="72"/>
      <c r="AH246" s="30"/>
      <c r="AI246" s="30"/>
      <c r="AJ246" s="30"/>
      <c r="AK246" s="30"/>
      <c r="AL246" s="30"/>
      <c r="AM246" s="67"/>
      <c r="AN246" s="67"/>
      <c r="AO246" s="67"/>
      <c r="AP246" s="46"/>
      <c r="AQ246" s="102"/>
      <c r="AR246" s="72"/>
      <c r="AS246" s="30"/>
      <c r="AT246" s="30"/>
      <c r="AU246" s="30"/>
      <c r="AV246" s="30"/>
      <c r="AW246" s="30"/>
      <c r="AX246" s="30"/>
      <c r="AY246" s="30"/>
      <c r="AZ246" s="30"/>
      <c r="BA246" s="96"/>
      <c r="BB246" s="72"/>
      <c r="BC246" s="30"/>
      <c r="BD246" s="30"/>
      <c r="BE246" s="30"/>
      <c r="BF246" s="30"/>
      <c r="BG246" s="30"/>
      <c r="BH246" s="30"/>
      <c r="BI246" s="30"/>
      <c r="BJ246" s="30"/>
      <c r="BK246" s="30"/>
      <c r="BL246" s="30"/>
      <c r="BM246" s="30"/>
      <c r="BN246" s="46"/>
    </row>
    <row r="247" spans="1:66">
      <c r="A247" s="28">
        <v>239</v>
      </c>
      <c r="B247" s="29"/>
      <c r="C247" s="30"/>
      <c r="D247" s="30"/>
      <c r="E247" s="31"/>
      <c r="F247" s="32"/>
      <c r="G247" s="32"/>
      <c r="H247" s="30"/>
      <c r="I247" s="30"/>
      <c r="J247" s="30"/>
      <c r="K247" s="30"/>
      <c r="L247" s="30"/>
      <c r="M247" s="67"/>
      <c r="N247" s="32"/>
      <c r="O247" s="30"/>
      <c r="P247" s="30"/>
      <c r="Q247" s="30"/>
      <c r="R247" s="30"/>
      <c r="S247" s="30"/>
      <c r="T247" s="30"/>
      <c r="U247" s="30"/>
      <c r="V247" s="30"/>
      <c r="W247" s="30"/>
      <c r="X247" s="30"/>
      <c r="Y247" s="30"/>
      <c r="Z247" s="30"/>
      <c r="AA247" s="30"/>
      <c r="AB247" s="30"/>
      <c r="AC247" s="30"/>
      <c r="AD247" s="29"/>
      <c r="AE247" s="30"/>
      <c r="AF247" s="96"/>
      <c r="AG247" s="72"/>
      <c r="AH247" s="30"/>
      <c r="AI247" s="30"/>
      <c r="AJ247" s="30"/>
      <c r="AK247" s="30"/>
      <c r="AL247" s="30"/>
      <c r="AM247" s="67"/>
      <c r="AN247" s="67"/>
      <c r="AO247" s="67"/>
      <c r="AP247" s="46"/>
      <c r="AQ247" s="102"/>
      <c r="AR247" s="72"/>
      <c r="AS247" s="30"/>
      <c r="AT247" s="30"/>
      <c r="AU247" s="30"/>
      <c r="AV247" s="30"/>
      <c r="AW247" s="30"/>
      <c r="AX247" s="30"/>
      <c r="AY247" s="30"/>
      <c r="AZ247" s="30"/>
      <c r="BA247" s="96"/>
      <c r="BB247" s="72"/>
      <c r="BC247" s="30"/>
      <c r="BD247" s="30"/>
      <c r="BE247" s="30"/>
      <c r="BF247" s="30"/>
      <c r="BG247" s="30"/>
      <c r="BH247" s="30"/>
      <c r="BI247" s="30"/>
      <c r="BJ247" s="30"/>
      <c r="BK247" s="30"/>
      <c r="BL247" s="30"/>
      <c r="BM247" s="30"/>
      <c r="BN247" s="46"/>
    </row>
    <row r="248" spans="1:66">
      <c r="A248" s="28">
        <v>240</v>
      </c>
      <c r="B248" s="29"/>
      <c r="C248" s="30"/>
      <c r="D248" s="30"/>
      <c r="E248" s="31"/>
      <c r="F248" s="32"/>
      <c r="G248" s="32"/>
      <c r="H248" s="30"/>
      <c r="I248" s="30"/>
      <c r="J248" s="30"/>
      <c r="K248" s="30"/>
      <c r="L248" s="30"/>
      <c r="M248" s="67"/>
      <c r="N248" s="32"/>
      <c r="O248" s="30"/>
      <c r="P248" s="30"/>
      <c r="Q248" s="30"/>
      <c r="R248" s="30"/>
      <c r="S248" s="30"/>
      <c r="T248" s="30"/>
      <c r="U248" s="30"/>
      <c r="V248" s="30"/>
      <c r="W248" s="30"/>
      <c r="X248" s="30"/>
      <c r="Y248" s="30"/>
      <c r="Z248" s="30"/>
      <c r="AA248" s="30"/>
      <c r="AB248" s="30"/>
      <c r="AC248" s="30"/>
      <c r="AD248" s="29"/>
      <c r="AE248" s="30"/>
      <c r="AF248" s="96"/>
      <c r="AG248" s="72"/>
      <c r="AH248" s="30"/>
      <c r="AI248" s="30"/>
      <c r="AJ248" s="30"/>
      <c r="AK248" s="30"/>
      <c r="AL248" s="30"/>
      <c r="AM248" s="67"/>
      <c r="AN248" s="67"/>
      <c r="AO248" s="67"/>
      <c r="AP248" s="46"/>
      <c r="AQ248" s="102"/>
      <c r="AR248" s="72"/>
      <c r="AS248" s="30"/>
      <c r="AT248" s="30"/>
      <c r="AU248" s="30"/>
      <c r="AV248" s="30"/>
      <c r="AW248" s="30"/>
      <c r="AX248" s="30"/>
      <c r="AY248" s="30"/>
      <c r="AZ248" s="30"/>
      <c r="BA248" s="96"/>
      <c r="BB248" s="72"/>
      <c r="BC248" s="30"/>
      <c r="BD248" s="30"/>
      <c r="BE248" s="30"/>
      <c r="BF248" s="30"/>
      <c r="BG248" s="30"/>
      <c r="BH248" s="30"/>
      <c r="BI248" s="30"/>
      <c r="BJ248" s="30"/>
      <c r="BK248" s="30"/>
      <c r="BL248" s="30"/>
      <c r="BM248" s="30"/>
      <c r="BN248" s="46"/>
    </row>
    <row r="249" spans="1:66">
      <c r="A249" s="28">
        <v>241</v>
      </c>
      <c r="B249" s="29"/>
      <c r="C249" s="30"/>
      <c r="D249" s="30"/>
      <c r="E249" s="31"/>
      <c r="F249" s="32"/>
      <c r="G249" s="32"/>
      <c r="H249" s="30"/>
      <c r="I249" s="30"/>
      <c r="J249" s="30"/>
      <c r="K249" s="30"/>
      <c r="L249" s="30"/>
      <c r="M249" s="67"/>
      <c r="N249" s="32"/>
      <c r="O249" s="30"/>
      <c r="P249" s="30"/>
      <c r="Q249" s="30"/>
      <c r="R249" s="30"/>
      <c r="S249" s="30"/>
      <c r="T249" s="30"/>
      <c r="U249" s="30"/>
      <c r="V249" s="30"/>
      <c r="W249" s="30"/>
      <c r="X249" s="30"/>
      <c r="Y249" s="30"/>
      <c r="Z249" s="30"/>
      <c r="AA249" s="30"/>
      <c r="AB249" s="30"/>
      <c r="AC249" s="30"/>
      <c r="AD249" s="29"/>
      <c r="AE249" s="30"/>
      <c r="AF249" s="96"/>
      <c r="AG249" s="72"/>
      <c r="AH249" s="30"/>
      <c r="AI249" s="30"/>
      <c r="AJ249" s="30"/>
      <c r="AK249" s="30"/>
      <c r="AL249" s="30"/>
      <c r="AM249" s="67"/>
      <c r="AN249" s="67"/>
      <c r="AO249" s="67"/>
      <c r="AP249" s="46"/>
      <c r="AQ249" s="102"/>
      <c r="AR249" s="72"/>
      <c r="AS249" s="30"/>
      <c r="AT249" s="30"/>
      <c r="AU249" s="30"/>
      <c r="AV249" s="30"/>
      <c r="AW249" s="30"/>
      <c r="AX249" s="30"/>
      <c r="AY249" s="30"/>
      <c r="AZ249" s="30"/>
      <c r="BA249" s="96"/>
      <c r="BB249" s="72"/>
      <c r="BC249" s="30"/>
      <c r="BD249" s="30"/>
      <c r="BE249" s="30"/>
      <c r="BF249" s="30"/>
      <c r="BG249" s="30"/>
      <c r="BH249" s="30"/>
      <c r="BI249" s="30"/>
      <c r="BJ249" s="30"/>
      <c r="BK249" s="30"/>
      <c r="BL249" s="30"/>
      <c r="BM249" s="30"/>
      <c r="BN249" s="46"/>
    </row>
    <row r="250" spans="1:66">
      <c r="A250" s="28">
        <v>242</v>
      </c>
      <c r="B250" s="29"/>
      <c r="C250" s="30"/>
      <c r="D250" s="30"/>
      <c r="E250" s="31"/>
      <c r="F250" s="32"/>
      <c r="G250" s="32"/>
      <c r="H250" s="30"/>
      <c r="I250" s="30"/>
      <c r="J250" s="30"/>
      <c r="K250" s="30"/>
      <c r="L250" s="30"/>
      <c r="M250" s="67"/>
      <c r="N250" s="32"/>
      <c r="O250" s="30"/>
      <c r="P250" s="30"/>
      <c r="Q250" s="30"/>
      <c r="R250" s="30"/>
      <c r="S250" s="30"/>
      <c r="T250" s="30"/>
      <c r="U250" s="30"/>
      <c r="V250" s="30"/>
      <c r="W250" s="30"/>
      <c r="X250" s="30"/>
      <c r="Y250" s="30"/>
      <c r="Z250" s="30"/>
      <c r="AA250" s="30"/>
      <c r="AB250" s="30"/>
      <c r="AC250" s="30"/>
      <c r="AD250" s="29"/>
      <c r="AE250" s="30"/>
      <c r="AF250" s="96"/>
      <c r="AG250" s="72"/>
      <c r="AH250" s="30"/>
      <c r="AI250" s="30"/>
      <c r="AJ250" s="30"/>
      <c r="AK250" s="30"/>
      <c r="AL250" s="30"/>
      <c r="AM250" s="67"/>
      <c r="AN250" s="67"/>
      <c r="AO250" s="67"/>
      <c r="AP250" s="46"/>
      <c r="AQ250" s="102"/>
      <c r="AR250" s="72"/>
      <c r="AS250" s="30"/>
      <c r="AT250" s="30"/>
      <c r="AU250" s="30"/>
      <c r="AV250" s="30"/>
      <c r="AW250" s="30"/>
      <c r="AX250" s="30"/>
      <c r="AY250" s="30"/>
      <c r="AZ250" s="30"/>
      <c r="BA250" s="96"/>
      <c r="BB250" s="72"/>
      <c r="BC250" s="30"/>
      <c r="BD250" s="30"/>
      <c r="BE250" s="30"/>
      <c r="BF250" s="30"/>
      <c r="BG250" s="30"/>
      <c r="BH250" s="30"/>
      <c r="BI250" s="30"/>
      <c r="BJ250" s="30"/>
      <c r="BK250" s="30"/>
      <c r="BL250" s="30"/>
      <c r="BM250" s="30"/>
      <c r="BN250" s="46"/>
    </row>
    <row r="251" spans="1:66">
      <c r="A251" s="28">
        <v>243</v>
      </c>
      <c r="B251" s="29"/>
      <c r="C251" s="30"/>
      <c r="D251" s="30"/>
      <c r="E251" s="31"/>
      <c r="F251" s="32"/>
      <c r="G251" s="32"/>
      <c r="H251" s="30"/>
      <c r="I251" s="30"/>
      <c r="J251" s="30"/>
      <c r="K251" s="30"/>
      <c r="L251" s="30"/>
      <c r="M251" s="67"/>
      <c r="N251" s="32"/>
      <c r="O251" s="30"/>
      <c r="P251" s="30"/>
      <c r="Q251" s="30"/>
      <c r="R251" s="30"/>
      <c r="S251" s="30"/>
      <c r="T251" s="30"/>
      <c r="U251" s="30"/>
      <c r="V251" s="30"/>
      <c r="W251" s="30"/>
      <c r="X251" s="30"/>
      <c r="Y251" s="30"/>
      <c r="Z251" s="30"/>
      <c r="AA251" s="30"/>
      <c r="AB251" s="30"/>
      <c r="AC251" s="30"/>
      <c r="AD251" s="29"/>
      <c r="AE251" s="30"/>
      <c r="AF251" s="96"/>
      <c r="AG251" s="72"/>
      <c r="AH251" s="30"/>
      <c r="AI251" s="30"/>
      <c r="AJ251" s="30"/>
      <c r="AK251" s="30"/>
      <c r="AL251" s="30"/>
      <c r="AM251" s="67"/>
      <c r="AN251" s="67"/>
      <c r="AO251" s="67"/>
      <c r="AP251" s="46"/>
      <c r="AQ251" s="102"/>
      <c r="AR251" s="72"/>
      <c r="AS251" s="30"/>
      <c r="AT251" s="30"/>
      <c r="AU251" s="30"/>
      <c r="AV251" s="30"/>
      <c r="AW251" s="30"/>
      <c r="AX251" s="30"/>
      <c r="AY251" s="30"/>
      <c r="AZ251" s="30"/>
      <c r="BA251" s="96"/>
      <c r="BB251" s="72"/>
      <c r="BC251" s="30"/>
      <c r="BD251" s="30"/>
      <c r="BE251" s="30"/>
      <c r="BF251" s="30"/>
      <c r="BG251" s="30"/>
      <c r="BH251" s="30"/>
      <c r="BI251" s="30"/>
      <c r="BJ251" s="30"/>
      <c r="BK251" s="30"/>
      <c r="BL251" s="30"/>
      <c r="BM251" s="30"/>
      <c r="BN251" s="46"/>
    </row>
    <row r="252" spans="1:66">
      <c r="A252" s="28">
        <v>244</v>
      </c>
      <c r="B252" s="29"/>
      <c r="C252" s="30"/>
      <c r="D252" s="30"/>
      <c r="E252" s="31"/>
      <c r="F252" s="32"/>
      <c r="G252" s="32"/>
      <c r="H252" s="30"/>
      <c r="I252" s="30"/>
      <c r="J252" s="30"/>
      <c r="K252" s="30"/>
      <c r="L252" s="30"/>
      <c r="M252" s="67"/>
      <c r="N252" s="32"/>
      <c r="O252" s="30"/>
      <c r="P252" s="30"/>
      <c r="Q252" s="30"/>
      <c r="R252" s="30"/>
      <c r="S252" s="30"/>
      <c r="T252" s="30"/>
      <c r="U252" s="30"/>
      <c r="V252" s="30"/>
      <c r="W252" s="30"/>
      <c r="X252" s="30"/>
      <c r="Y252" s="30"/>
      <c r="Z252" s="30"/>
      <c r="AA252" s="30"/>
      <c r="AB252" s="30"/>
      <c r="AC252" s="30"/>
      <c r="AD252" s="29"/>
      <c r="AE252" s="30"/>
      <c r="AF252" s="96"/>
      <c r="AG252" s="72"/>
      <c r="AH252" s="30"/>
      <c r="AI252" s="30"/>
      <c r="AJ252" s="30"/>
      <c r="AK252" s="30"/>
      <c r="AL252" s="30"/>
      <c r="AM252" s="67"/>
      <c r="AN252" s="67"/>
      <c r="AO252" s="67"/>
      <c r="AP252" s="46"/>
      <c r="AQ252" s="102"/>
      <c r="AR252" s="72"/>
      <c r="AS252" s="30"/>
      <c r="AT252" s="30"/>
      <c r="AU252" s="30"/>
      <c r="AV252" s="30"/>
      <c r="AW252" s="30"/>
      <c r="AX252" s="30"/>
      <c r="AY252" s="30"/>
      <c r="AZ252" s="30"/>
      <c r="BA252" s="96"/>
      <c r="BB252" s="72"/>
      <c r="BC252" s="30"/>
      <c r="BD252" s="30"/>
      <c r="BE252" s="30"/>
      <c r="BF252" s="30"/>
      <c r="BG252" s="30"/>
      <c r="BH252" s="30"/>
      <c r="BI252" s="30"/>
      <c r="BJ252" s="30"/>
      <c r="BK252" s="30"/>
      <c r="BL252" s="30"/>
      <c r="BM252" s="30"/>
      <c r="BN252" s="46"/>
    </row>
    <row r="253" spans="1:66">
      <c r="A253" s="28">
        <v>245</v>
      </c>
      <c r="B253" s="33"/>
      <c r="C253" s="34"/>
      <c r="D253" s="34"/>
      <c r="E253" s="35"/>
      <c r="F253" s="36"/>
      <c r="G253" s="36"/>
      <c r="H253" s="34"/>
      <c r="I253" s="34"/>
      <c r="J253" s="34"/>
      <c r="K253" s="34"/>
      <c r="L253" s="34"/>
      <c r="M253" s="68"/>
      <c r="N253" s="36"/>
      <c r="O253" s="34"/>
      <c r="P253" s="34"/>
      <c r="Q253" s="34"/>
      <c r="R253" s="34"/>
      <c r="S253" s="34"/>
      <c r="T253" s="34"/>
      <c r="U253" s="34"/>
      <c r="V253" s="34"/>
      <c r="W253" s="34"/>
      <c r="X253" s="34"/>
      <c r="Y253" s="34"/>
      <c r="Z253" s="34"/>
      <c r="AA253" s="34"/>
      <c r="AB253" s="34"/>
      <c r="AC253" s="34"/>
      <c r="AD253" s="33"/>
      <c r="AE253" s="34"/>
      <c r="AF253" s="97"/>
      <c r="AG253" s="73"/>
      <c r="AH253" s="34"/>
      <c r="AI253" s="34"/>
      <c r="AJ253" s="34"/>
      <c r="AK253" s="34"/>
      <c r="AL253" s="34"/>
      <c r="AM253" s="68"/>
      <c r="AN253" s="68"/>
      <c r="AO253" s="68"/>
      <c r="AP253" s="47"/>
      <c r="AQ253" s="103"/>
      <c r="AR253" s="73"/>
      <c r="AS253" s="34"/>
      <c r="AT253" s="34"/>
      <c r="AU253" s="34"/>
      <c r="AV253" s="34"/>
      <c r="AW253" s="34"/>
      <c r="AX253" s="34"/>
      <c r="AY253" s="34"/>
      <c r="AZ253" s="34"/>
      <c r="BA253" s="97"/>
      <c r="BB253" s="73"/>
      <c r="BC253" s="34"/>
      <c r="BD253" s="34"/>
      <c r="BE253" s="34"/>
      <c r="BF253" s="34"/>
      <c r="BG253" s="34"/>
      <c r="BH253" s="34"/>
      <c r="BI253" s="34"/>
      <c r="BJ253" s="34"/>
      <c r="BK253" s="34"/>
      <c r="BL253" s="34"/>
      <c r="BM253" s="34"/>
      <c r="BN253" s="47"/>
    </row>
    <row r="254" spans="1:66">
      <c r="A254" s="28">
        <v>246</v>
      </c>
      <c r="B254" s="29"/>
      <c r="C254" s="30"/>
      <c r="D254" s="30"/>
      <c r="E254" s="31"/>
      <c r="F254" s="32"/>
      <c r="G254" s="32"/>
      <c r="H254" s="30"/>
      <c r="I254" s="30"/>
      <c r="J254" s="30"/>
      <c r="K254" s="30"/>
      <c r="L254" s="30"/>
      <c r="M254" s="67"/>
      <c r="N254" s="32"/>
      <c r="O254" s="30"/>
      <c r="P254" s="30"/>
      <c r="Q254" s="30"/>
      <c r="R254" s="30"/>
      <c r="S254" s="30"/>
      <c r="T254" s="30"/>
      <c r="U254" s="30"/>
      <c r="V254" s="30"/>
      <c r="W254" s="30"/>
      <c r="X254" s="30"/>
      <c r="Y254" s="30"/>
      <c r="Z254" s="30"/>
      <c r="AA254" s="30"/>
      <c r="AB254" s="30"/>
      <c r="AC254" s="30"/>
      <c r="AD254" s="29"/>
      <c r="AE254" s="30"/>
      <c r="AF254" s="96"/>
      <c r="AG254" s="72"/>
      <c r="AH254" s="30"/>
      <c r="AI254" s="30"/>
      <c r="AJ254" s="30"/>
      <c r="AK254" s="30"/>
      <c r="AL254" s="30"/>
      <c r="AM254" s="67"/>
      <c r="AN254" s="67"/>
      <c r="AO254" s="67"/>
      <c r="AP254" s="46"/>
      <c r="AQ254" s="102"/>
      <c r="AR254" s="72"/>
      <c r="AS254" s="30"/>
      <c r="AT254" s="30"/>
      <c r="AU254" s="30"/>
      <c r="AV254" s="30"/>
      <c r="AW254" s="30"/>
      <c r="AX254" s="30"/>
      <c r="AY254" s="30"/>
      <c r="AZ254" s="30"/>
      <c r="BA254" s="96"/>
      <c r="BB254" s="72"/>
      <c r="BC254" s="30"/>
      <c r="BD254" s="30"/>
      <c r="BE254" s="30"/>
      <c r="BF254" s="30"/>
      <c r="BG254" s="30"/>
      <c r="BH254" s="30"/>
      <c r="BI254" s="30"/>
      <c r="BJ254" s="30"/>
      <c r="BK254" s="30"/>
      <c r="BL254" s="30"/>
      <c r="BM254" s="30"/>
      <c r="BN254" s="46"/>
    </row>
    <row r="255" spans="1:66">
      <c r="A255" s="28">
        <v>247</v>
      </c>
      <c r="B255" s="29"/>
      <c r="C255" s="30"/>
      <c r="D255" s="30"/>
      <c r="E255" s="31"/>
      <c r="F255" s="32"/>
      <c r="G255" s="32"/>
      <c r="H255" s="30"/>
      <c r="I255" s="30"/>
      <c r="J255" s="30"/>
      <c r="K255" s="30"/>
      <c r="L255" s="30"/>
      <c r="M255" s="67"/>
      <c r="N255" s="32"/>
      <c r="O255" s="30"/>
      <c r="P255" s="30"/>
      <c r="Q255" s="30"/>
      <c r="R255" s="30"/>
      <c r="S255" s="30"/>
      <c r="T255" s="30"/>
      <c r="U255" s="30"/>
      <c r="V255" s="30"/>
      <c r="W255" s="30"/>
      <c r="X255" s="30"/>
      <c r="Y255" s="30"/>
      <c r="Z255" s="30"/>
      <c r="AA255" s="30"/>
      <c r="AB255" s="30"/>
      <c r="AC255" s="30"/>
      <c r="AD255" s="29"/>
      <c r="AE255" s="30"/>
      <c r="AF255" s="96"/>
      <c r="AG255" s="72"/>
      <c r="AH255" s="30"/>
      <c r="AI255" s="30"/>
      <c r="AJ255" s="30"/>
      <c r="AK255" s="30"/>
      <c r="AL255" s="30"/>
      <c r="AM255" s="67"/>
      <c r="AN255" s="67"/>
      <c r="AO255" s="67"/>
      <c r="AP255" s="46"/>
      <c r="AQ255" s="102"/>
      <c r="AR255" s="72"/>
      <c r="AS255" s="30"/>
      <c r="AT255" s="30"/>
      <c r="AU255" s="30"/>
      <c r="AV255" s="30"/>
      <c r="AW255" s="30"/>
      <c r="AX255" s="30"/>
      <c r="AY255" s="30"/>
      <c r="AZ255" s="30"/>
      <c r="BA255" s="96"/>
      <c r="BB255" s="72"/>
      <c r="BC255" s="30"/>
      <c r="BD255" s="30"/>
      <c r="BE255" s="30"/>
      <c r="BF255" s="30"/>
      <c r="BG255" s="30"/>
      <c r="BH255" s="30"/>
      <c r="BI255" s="30"/>
      <c r="BJ255" s="30"/>
      <c r="BK255" s="30"/>
      <c r="BL255" s="30"/>
      <c r="BM255" s="30"/>
      <c r="BN255" s="46"/>
    </row>
    <row r="256" spans="1:66">
      <c r="A256" s="28">
        <v>248</v>
      </c>
      <c r="B256" s="29"/>
      <c r="C256" s="30"/>
      <c r="D256" s="30"/>
      <c r="E256" s="31"/>
      <c r="F256" s="32"/>
      <c r="G256" s="32"/>
      <c r="H256" s="30"/>
      <c r="I256" s="30"/>
      <c r="J256" s="30"/>
      <c r="K256" s="30"/>
      <c r="L256" s="30"/>
      <c r="M256" s="67"/>
      <c r="N256" s="32"/>
      <c r="O256" s="30"/>
      <c r="P256" s="30"/>
      <c r="Q256" s="30"/>
      <c r="R256" s="30"/>
      <c r="S256" s="30"/>
      <c r="T256" s="30"/>
      <c r="U256" s="30"/>
      <c r="V256" s="30"/>
      <c r="W256" s="30"/>
      <c r="X256" s="30"/>
      <c r="Y256" s="30"/>
      <c r="Z256" s="30"/>
      <c r="AA256" s="30"/>
      <c r="AB256" s="30"/>
      <c r="AC256" s="30"/>
      <c r="AD256" s="29"/>
      <c r="AE256" s="30"/>
      <c r="AF256" s="96"/>
      <c r="AG256" s="72"/>
      <c r="AH256" s="30"/>
      <c r="AI256" s="30"/>
      <c r="AJ256" s="30"/>
      <c r="AK256" s="30"/>
      <c r="AL256" s="30"/>
      <c r="AM256" s="67"/>
      <c r="AN256" s="67"/>
      <c r="AO256" s="67"/>
      <c r="AP256" s="46"/>
      <c r="AQ256" s="102"/>
      <c r="AR256" s="72"/>
      <c r="AS256" s="30"/>
      <c r="AT256" s="30"/>
      <c r="AU256" s="30"/>
      <c r="AV256" s="30"/>
      <c r="AW256" s="30"/>
      <c r="AX256" s="30"/>
      <c r="AY256" s="30"/>
      <c r="AZ256" s="30"/>
      <c r="BA256" s="96"/>
      <c r="BB256" s="72"/>
      <c r="BC256" s="30"/>
      <c r="BD256" s="30"/>
      <c r="BE256" s="30"/>
      <c r="BF256" s="30"/>
      <c r="BG256" s="30"/>
      <c r="BH256" s="30"/>
      <c r="BI256" s="30"/>
      <c r="BJ256" s="30"/>
      <c r="BK256" s="30"/>
      <c r="BL256" s="30"/>
      <c r="BM256" s="30"/>
      <c r="BN256" s="46"/>
    </row>
    <row r="257" spans="1:66">
      <c r="A257" s="28">
        <v>249</v>
      </c>
      <c r="B257" s="29"/>
      <c r="C257" s="30"/>
      <c r="D257" s="30"/>
      <c r="E257" s="31"/>
      <c r="F257" s="32"/>
      <c r="G257" s="32"/>
      <c r="H257" s="30"/>
      <c r="I257" s="30"/>
      <c r="J257" s="30"/>
      <c r="K257" s="30"/>
      <c r="L257" s="30"/>
      <c r="M257" s="67"/>
      <c r="N257" s="32"/>
      <c r="O257" s="30"/>
      <c r="P257" s="30"/>
      <c r="Q257" s="30"/>
      <c r="R257" s="30"/>
      <c r="S257" s="30"/>
      <c r="T257" s="30"/>
      <c r="U257" s="30"/>
      <c r="V257" s="30"/>
      <c r="W257" s="30"/>
      <c r="X257" s="30"/>
      <c r="Y257" s="30"/>
      <c r="Z257" s="30"/>
      <c r="AA257" s="30"/>
      <c r="AB257" s="30"/>
      <c r="AC257" s="30"/>
      <c r="AD257" s="29"/>
      <c r="AE257" s="30"/>
      <c r="AF257" s="96"/>
      <c r="AG257" s="72"/>
      <c r="AH257" s="30"/>
      <c r="AI257" s="30"/>
      <c r="AJ257" s="30"/>
      <c r="AK257" s="30"/>
      <c r="AL257" s="30"/>
      <c r="AM257" s="67"/>
      <c r="AN257" s="67"/>
      <c r="AO257" s="67"/>
      <c r="AP257" s="46"/>
      <c r="AQ257" s="102"/>
      <c r="AR257" s="72"/>
      <c r="AS257" s="30"/>
      <c r="AT257" s="30"/>
      <c r="AU257" s="30"/>
      <c r="AV257" s="30"/>
      <c r="AW257" s="30"/>
      <c r="AX257" s="30"/>
      <c r="AY257" s="30"/>
      <c r="AZ257" s="30"/>
      <c r="BA257" s="96"/>
      <c r="BB257" s="72"/>
      <c r="BC257" s="30"/>
      <c r="BD257" s="30"/>
      <c r="BE257" s="30"/>
      <c r="BF257" s="30"/>
      <c r="BG257" s="30"/>
      <c r="BH257" s="30"/>
      <c r="BI257" s="30"/>
      <c r="BJ257" s="30"/>
      <c r="BK257" s="30"/>
      <c r="BL257" s="30"/>
      <c r="BM257" s="30"/>
      <c r="BN257" s="46"/>
    </row>
    <row r="258" spans="1:66">
      <c r="A258" s="28">
        <v>250</v>
      </c>
      <c r="B258" s="29"/>
      <c r="C258" s="30"/>
      <c r="D258" s="30"/>
      <c r="E258" s="31"/>
      <c r="F258" s="32"/>
      <c r="G258" s="32"/>
      <c r="H258" s="30"/>
      <c r="I258" s="30"/>
      <c r="J258" s="30"/>
      <c r="K258" s="30"/>
      <c r="L258" s="30"/>
      <c r="M258" s="67"/>
      <c r="N258" s="32"/>
      <c r="O258" s="30"/>
      <c r="P258" s="30"/>
      <c r="Q258" s="30"/>
      <c r="R258" s="30"/>
      <c r="S258" s="30"/>
      <c r="T258" s="30"/>
      <c r="U258" s="30"/>
      <c r="V258" s="30"/>
      <c r="W258" s="30"/>
      <c r="X258" s="30"/>
      <c r="Y258" s="30"/>
      <c r="Z258" s="30"/>
      <c r="AA258" s="30"/>
      <c r="AB258" s="30"/>
      <c r="AC258" s="30"/>
      <c r="AD258" s="29"/>
      <c r="AE258" s="30"/>
      <c r="AF258" s="96"/>
      <c r="AG258" s="72"/>
      <c r="AH258" s="30"/>
      <c r="AI258" s="30"/>
      <c r="AJ258" s="30"/>
      <c r="AK258" s="30"/>
      <c r="AL258" s="30"/>
      <c r="AM258" s="67"/>
      <c r="AN258" s="67"/>
      <c r="AO258" s="67"/>
      <c r="AP258" s="46"/>
      <c r="AQ258" s="102"/>
      <c r="AR258" s="72"/>
      <c r="AS258" s="30"/>
      <c r="AT258" s="30"/>
      <c r="AU258" s="30"/>
      <c r="AV258" s="30"/>
      <c r="AW258" s="30"/>
      <c r="AX258" s="30"/>
      <c r="AY258" s="30"/>
      <c r="AZ258" s="30"/>
      <c r="BA258" s="96"/>
      <c r="BB258" s="72"/>
      <c r="BC258" s="30"/>
      <c r="BD258" s="30"/>
      <c r="BE258" s="30"/>
      <c r="BF258" s="30"/>
      <c r="BG258" s="30"/>
      <c r="BH258" s="30"/>
      <c r="BI258" s="30"/>
      <c r="BJ258" s="30"/>
      <c r="BK258" s="30"/>
      <c r="BL258" s="30"/>
      <c r="BM258" s="30"/>
      <c r="BN258" s="46"/>
    </row>
    <row r="259" spans="1:66">
      <c r="A259" s="28">
        <v>251</v>
      </c>
      <c r="B259" s="29"/>
      <c r="C259" s="30"/>
      <c r="D259" s="30"/>
      <c r="E259" s="31"/>
      <c r="F259" s="32"/>
      <c r="G259" s="32"/>
      <c r="H259" s="30"/>
      <c r="I259" s="30"/>
      <c r="J259" s="30"/>
      <c r="K259" s="30"/>
      <c r="L259" s="30"/>
      <c r="M259" s="67"/>
      <c r="N259" s="32"/>
      <c r="O259" s="30"/>
      <c r="P259" s="30"/>
      <c r="Q259" s="30"/>
      <c r="R259" s="30"/>
      <c r="S259" s="30"/>
      <c r="T259" s="30"/>
      <c r="U259" s="30"/>
      <c r="V259" s="30"/>
      <c r="W259" s="30"/>
      <c r="X259" s="30"/>
      <c r="Y259" s="30"/>
      <c r="Z259" s="30"/>
      <c r="AA259" s="30"/>
      <c r="AB259" s="30"/>
      <c r="AC259" s="30"/>
      <c r="AD259" s="29"/>
      <c r="AE259" s="30"/>
      <c r="AF259" s="96"/>
      <c r="AG259" s="72"/>
      <c r="AH259" s="30"/>
      <c r="AI259" s="30"/>
      <c r="AJ259" s="30"/>
      <c r="AK259" s="30"/>
      <c r="AL259" s="30"/>
      <c r="AM259" s="67"/>
      <c r="AN259" s="67"/>
      <c r="AO259" s="67"/>
      <c r="AP259" s="46"/>
      <c r="AQ259" s="102"/>
      <c r="AR259" s="72"/>
      <c r="AS259" s="30"/>
      <c r="AT259" s="30"/>
      <c r="AU259" s="30"/>
      <c r="AV259" s="30"/>
      <c r="AW259" s="30"/>
      <c r="AX259" s="30"/>
      <c r="AY259" s="30"/>
      <c r="AZ259" s="30"/>
      <c r="BA259" s="96"/>
      <c r="BB259" s="72"/>
      <c r="BC259" s="30"/>
      <c r="BD259" s="30"/>
      <c r="BE259" s="30"/>
      <c r="BF259" s="30"/>
      <c r="BG259" s="30"/>
      <c r="BH259" s="30"/>
      <c r="BI259" s="30"/>
      <c r="BJ259" s="30"/>
      <c r="BK259" s="30"/>
      <c r="BL259" s="30"/>
      <c r="BM259" s="30"/>
      <c r="BN259" s="46"/>
    </row>
    <row r="260" spans="1:66">
      <c r="A260" s="28">
        <v>252</v>
      </c>
      <c r="B260" s="29"/>
      <c r="C260" s="30"/>
      <c r="D260" s="30"/>
      <c r="E260" s="31"/>
      <c r="F260" s="32"/>
      <c r="G260" s="32"/>
      <c r="H260" s="30"/>
      <c r="I260" s="30"/>
      <c r="J260" s="30"/>
      <c r="K260" s="30"/>
      <c r="L260" s="30"/>
      <c r="M260" s="67"/>
      <c r="N260" s="32"/>
      <c r="O260" s="30"/>
      <c r="P260" s="30"/>
      <c r="Q260" s="30"/>
      <c r="R260" s="30"/>
      <c r="S260" s="30"/>
      <c r="T260" s="30"/>
      <c r="U260" s="30"/>
      <c r="V260" s="30"/>
      <c r="W260" s="30"/>
      <c r="X260" s="30"/>
      <c r="Y260" s="30"/>
      <c r="Z260" s="30"/>
      <c r="AA260" s="30"/>
      <c r="AB260" s="30"/>
      <c r="AC260" s="30"/>
      <c r="AD260" s="29"/>
      <c r="AE260" s="30"/>
      <c r="AF260" s="96"/>
      <c r="AG260" s="72"/>
      <c r="AH260" s="30"/>
      <c r="AI260" s="30"/>
      <c r="AJ260" s="30"/>
      <c r="AK260" s="30"/>
      <c r="AL260" s="30"/>
      <c r="AM260" s="67"/>
      <c r="AN260" s="67"/>
      <c r="AO260" s="67"/>
      <c r="AP260" s="46"/>
      <c r="AQ260" s="102"/>
      <c r="AR260" s="72"/>
      <c r="AS260" s="30"/>
      <c r="AT260" s="30"/>
      <c r="AU260" s="30"/>
      <c r="AV260" s="30"/>
      <c r="AW260" s="30"/>
      <c r="AX260" s="30"/>
      <c r="AY260" s="30"/>
      <c r="AZ260" s="30"/>
      <c r="BA260" s="96"/>
      <c r="BB260" s="72"/>
      <c r="BC260" s="30"/>
      <c r="BD260" s="30"/>
      <c r="BE260" s="30"/>
      <c r="BF260" s="30"/>
      <c r="BG260" s="30"/>
      <c r="BH260" s="30"/>
      <c r="BI260" s="30"/>
      <c r="BJ260" s="30"/>
      <c r="BK260" s="30"/>
      <c r="BL260" s="30"/>
      <c r="BM260" s="30"/>
      <c r="BN260" s="46"/>
    </row>
    <row r="261" spans="1:66">
      <c r="A261" s="28">
        <v>253</v>
      </c>
      <c r="B261" s="29"/>
      <c r="C261" s="30"/>
      <c r="D261" s="30"/>
      <c r="E261" s="31"/>
      <c r="F261" s="32"/>
      <c r="G261" s="32"/>
      <c r="H261" s="30"/>
      <c r="I261" s="30"/>
      <c r="J261" s="30"/>
      <c r="K261" s="30"/>
      <c r="L261" s="30"/>
      <c r="M261" s="67"/>
      <c r="N261" s="32"/>
      <c r="O261" s="30"/>
      <c r="P261" s="30"/>
      <c r="Q261" s="30"/>
      <c r="R261" s="30"/>
      <c r="S261" s="30"/>
      <c r="T261" s="30"/>
      <c r="U261" s="30"/>
      <c r="V261" s="30"/>
      <c r="W261" s="30"/>
      <c r="X261" s="30"/>
      <c r="Y261" s="30"/>
      <c r="Z261" s="30"/>
      <c r="AA261" s="30"/>
      <c r="AB261" s="30"/>
      <c r="AC261" s="30"/>
      <c r="AD261" s="29"/>
      <c r="AE261" s="30"/>
      <c r="AF261" s="96"/>
      <c r="AG261" s="72"/>
      <c r="AH261" s="30"/>
      <c r="AI261" s="30"/>
      <c r="AJ261" s="30"/>
      <c r="AK261" s="30"/>
      <c r="AL261" s="30"/>
      <c r="AM261" s="67"/>
      <c r="AN261" s="67"/>
      <c r="AO261" s="67"/>
      <c r="AP261" s="46"/>
      <c r="AQ261" s="102"/>
      <c r="AR261" s="72"/>
      <c r="AS261" s="30"/>
      <c r="AT261" s="30"/>
      <c r="AU261" s="30"/>
      <c r="AV261" s="30"/>
      <c r="AW261" s="30"/>
      <c r="AX261" s="30"/>
      <c r="AY261" s="30"/>
      <c r="AZ261" s="30"/>
      <c r="BA261" s="96"/>
      <c r="BB261" s="72"/>
      <c r="BC261" s="30"/>
      <c r="BD261" s="30"/>
      <c r="BE261" s="30"/>
      <c r="BF261" s="30"/>
      <c r="BG261" s="30"/>
      <c r="BH261" s="30"/>
      <c r="BI261" s="30"/>
      <c r="BJ261" s="30"/>
      <c r="BK261" s="30"/>
      <c r="BL261" s="30"/>
      <c r="BM261" s="30"/>
      <c r="BN261" s="46"/>
    </row>
    <row r="262" spans="1:66">
      <c r="A262" s="28">
        <v>254</v>
      </c>
      <c r="B262" s="29"/>
      <c r="C262" s="30"/>
      <c r="D262" s="30"/>
      <c r="E262" s="31"/>
      <c r="F262" s="32"/>
      <c r="G262" s="32"/>
      <c r="H262" s="30"/>
      <c r="I262" s="30"/>
      <c r="J262" s="30"/>
      <c r="K262" s="30"/>
      <c r="L262" s="30"/>
      <c r="M262" s="67"/>
      <c r="N262" s="32"/>
      <c r="O262" s="30"/>
      <c r="P262" s="30"/>
      <c r="Q262" s="30"/>
      <c r="R262" s="30"/>
      <c r="S262" s="30"/>
      <c r="T262" s="30"/>
      <c r="U262" s="30"/>
      <c r="V262" s="30"/>
      <c r="W262" s="30"/>
      <c r="X262" s="30"/>
      <c r="Y262" s="30"/>
      <c r="Z262" s="30"/>
      <c r="AA262" s="30"/>
      <c r="AB262" s="30"/>
      <c r="AC262" s="30"/>
      <c r="AD262" s="29"/>
      <c r="AE262" s="30"/>
      <c r="AF262" s="96"/>
      <c r="AG262" s="72"/>
      <c r="AH262" s="30"/>
      <c r="AI262" s="30"/>
      <c r="AJ262" s="30"/>
      <c r="AK262" s="30"/>
      <c r="AL262" s="30"/>
      <c r="AM262" s="67"/>
      <c r="AN262" s="67"/>
      <c r="AO262" s="67"/>
      <c r="AP262" s="46"/>
      <c r="AQ262" s="102"/>
      <c r="AR262" s="72"/>
      <c r="AS262" s="30"/>
      <c r="AT262" s="30"/>
      <c r="AU262" s="30"/>
      <c r="AV262" s="30"/>
      <c r="AW262" s="30"/>
      <c r="AX262" s="30"/>
      <c r="AY262" s="30"/>
      <c r="AZ262" s="30"/>
      <c r="BA262" s="96"/>
      <c r="BB262" s="72"/>
      <c r="BC262" s="30"/>
      <c r="BD262" s="30"/>
      <c r="BE262" s="30"/>
      <c r="BF262" s="30"/>
      <c r="BG262" s="30"/>
      <c r="BH262" s="30"/>
      <c r="BI262" s="30"/>
      <c r="BJ262" s="30"/>
      <c r="BK262" s="30"/>
      <c r="BL262" s="30"/>
      <c r="BM262" s="30"/>
      <c r="BN262" s="46"/>
    </row>
    <row r="263" spans="1:66">
      <c r="A263" s="28">
        <v>255</v>
      </c>
      <c r="B263" s="29"/>
      <c r="C263" s="30"/>
      <c r="D263" s="30"/>
      <c r="E263" s="31"/>
      <c r="F263" s="32"/>
      <c r="G263" s="32"/>
      <c r="H263" s="30"/>
      <c r="I263" s="30"/>
      <c r="J263" s="30"/>
      <c r="K263" s="30"/>
      <c r="L263" s="30"/>
      <c r="M263" s="67"/>
      <c r="N263" s="32"/>
      <c r="O263" s="30"/>
      <c r="P263" s="30"/>
      <c r="Q263" s="30"/>
      <c r="R263" s="30"/>
      <c r="S263" s="30"/>
      <c r="T263" s="30"/>
      <c r="U263" s="30"/>
      <c r="V263" s="30"/>
      <c r="W263" s="30"/>
      <c r="X263" s="30"/>
      <c r="Y263" s="30"/>
      <c r="Z263" s="30"/>
      <c r="AA263" s="30"/>
      <c r="AB263" s="30"/>
      <c r="AC263" s="30"/>
      <c r="AD263" s="29"/>
      <c r="AE263" s="30"/>
      <c r="AF263" s="96"/>
      <c r="AG263" s="72"/>
      <c r="AH263" s="30"/>
      <c r="AI263" s="30"/>
      <c r="AJ263" s="30"/>
      <c r="AK263" s="30"/>
      <c r="AL263" s="30"/>
      <c r="AM263" s="67"/>
      <c r="AN263" s="67"/>
      <c r="AO263" s="67"/>
      <c r="AP263" s="46"/>
      <c r="AQ263" s="102"/>
      <c r="AR263" s="72"/>
      <c r="AS263" s="30"/>
      <c r="AT263" s="30"/>
      <c r="AU263" s="30"/>
      <c r="AV263" s="30"/>
      <c r="AW263" s="30"/>
      <c r="AX263" s="30"/>
      <c r="AY263" s="30"/>
      <c r="AZ263" s="30"/>
      <c r="BA263" s="96"/>
      <c r="BB263" s="72"/>
      <c r="BC263" s="30"/>
      <c r="BD263" s="30"/>
      <c r="BE263" s="30"/>
      <c r="BF263" s="30"/>
      <c r="BG263" s="30"/>
      <c r="BH263" s="30"/>
      <c r="BI263" s="30"/>
      <c r="BJ263" s="30"/>
      <c r="BK263" s="30"/>
      <c r="BL263" s="30"/>
      <c r="BM263" s="30"/>
      <c r="BN263" s="46"/>
    </row>
    <row r="264" spans="1:66">
      <c r="A264" s="28">
        <v>256</v>
      </c>
      <c r="B264" s="29"/>
      <c r="C264" s="30"/>
      <c r="D264" s="30"/>
      <c r="E264" s="31"/>
      <c r="F264" s="32"/>
      <c r="G264" s="32"/>
      <c r="H264" s="30"/>
      <c r="I264" s="30"/>
      <c r="J264" s="30"/>
      <c r="K264" s="30"/>
      <c r="L264" s="30"/>
      <c r="M264" s="67"/>
      <c r="N264" s="32"/>
      <c r="O264" s="30"/>
      <c r="P264" s="30"/>
      <c r="Q264" s="30"/>
      <c r="R264" s="30"/>
      <c r="S264" s="30"/>
      <c r="T264" s="30"/>
      <c r="U264" s="30"/>
      <c r="V264" s="30"/>
      <c r="W264" s="30"/>
      <c r="X264" s="30"/>
      <c r="Y264" s="30"/>
      <c r="Z264" s="30"/>
      <c r="AA264" s="30"/>
      <c r="AB264" s="30"/>
      <c r="AC264" s="30"/>
      <c r="AD264" s="29"/>
      <c r="AE264" s="30"/>
      <c r="AF264" s="96"/>
      <c r="AG264" s="72"/>
      <c r="AH264" s="30"/>
      <c r="AI264" s="30"/>
      <c r="AJ264" s="30"/>
      <c r="AK264" s="30"/>
      <c r="AL264" s="30"/>
      <c r="AM264" s="67"/>
      <c r="AN264" s="67"/>
      <c r="AO264" s="67"/>
      <c r="AP264" s="46"/>
      <c r="AQ264" s="102"/>
      <c r="AR264" s="72"/>
      <c r="AS264" s="30"/>
      <c r="AT264" s="30"/>
      <c r="AU264" s="30"/>
      <c r="AV264" s="30"/>
      <c r="AW264" s="30"/>
      <c r="AX264" s="30"/>
      <c r="AY264" s="30"/>
      <c r="AZ264" s="30"/>
      <c r="BA264" s="96"/>
      <c r="BB264" s="72"/>
      <c r="BC264" s="30"/>
      <c r="BD264" s="30"/>
      <c r="BE264" s="30"/>
      <c r="BF264" s="30"/>
      <c r="BG264" s="30"/>
      <c r="BH264" s="30"/>
      <c r="BI264" s="30"/>
      <c r="BJ264" s="30"/>
      <c r="BK264" s="30"/>
      <c r="BL264" s="30"/>
      <c r="BM264" s="30"/>
      <c r="BN264" s="46"/>
    </row>
    <row r="265" spans="1:66">
      <c r="A265" s="28">
        <v>257</v>
      </c>
      <c r="B265" s="29"/>
      <c r="C265" s="30"/>
      <c r="D265" s="30"/>
      <c r="E265" s="31"/>
      <c r="F265" s="32"/>
      <c r="G265" s="32"/>
      <c r="H265" s="30"/>
      <c r="I265" s="30"/>
      <c r="J265" s="30"/>
      <c r="K265" s="30"/>
      <c r="L265" s="30"/>
      <c r="M265" s="67"/>
      <c r="N265" s="32"/>
      <c r="O265" s="30"/>
      <c r="P265" s="30"/>
      <c r="Q265" s="30"/>
      <c r="R265" s="30"/>
      <c r="S265" s="30"/>
      <c r="T265" s="30"/>
      <c r="U265" s="30"/>
      <c r="V265" s="30"/>
      <c r="W265" s="30"/>
      <c r="X265" s="30"/>
      <c r="Y265" s="30"/>
      <c r="Z265" s="30"/>
      <c r="AA265" s="30"/>
      <c r="AB265" s="30"/>
      <c r="AC265" s="30"/>
      <c r="AD265" s="29"/>
      <c r="AE265" s="30"/>
      <c r="AF265" s="96"/>
      <c r="AG265" s="72"/>
      <c r="AH265" s="30"/>
      <c r="AI265" s="30"/>
      <c r="AJ265" s="30"/>
      <c r="AK265" s="30"/>
      <c r="AL265" s="30"/>
      <c r="AM265" s="67"/>
      <c r="AN265" s="67"/>
      <c r="AO265" s="67"/>
      <c r="AP265" s="46"/>
      <c r="AQ265" s="102"/>
      <c r="AR265" s="72"/>
      <c r="AS265" s="30"/>
      <c r="AT265" s="30"/>
      <c r="AU265" s="30"/>
      <c r="AV265" s="30"/>
      <c r="AW265" s="30"/>
      <c r="AX265" s="30"/>
      <c r="AY265" s="30"/>
      <c r="AZ265" s="30"/>
      <c r="BA265" s="96"/>
      <c r="BB265" s="72"/>
      <c r="BC265" s="30"/>
      <c r="BD265" s="30"/>
      <c r="BE265" s="30"/>
      <c r="BF265" s="30"/>
      <c r="BG265" s="30"/>
      <c r="BH265" s="30"/>
      <c r="BI265" s="30"/>
      <c r="BJ265" s="30"/>
      <c r="BK265" s="30"/>
      <c r="BL265" s="30"/>
      <c r="BM265" s="30"/>
      <c r="BN265" s="46"/>
    </row>
    <row r="266" spans="1:66">
      <c r="A266" s="28">
        <v>258</v>
      </c>
      <c r="B266" s="29"/>
      <c r="C266" s="30"/>
      <c r="D266" s="30"/>
      <c r="E266" s="31"/>
      <c r="F266" s="32"/>
      <c r="G266" s="32"/>
      <c r="H266" s="30"/>
      <c r="I266" s="30"/>
      <c r="J266" s="30"/>
      <c r="K266" s="30"/>
      <c r="L266" s="30"/>
      <c r="M266" s="67"/>
      <c r="N266" s="32"/>
      <c r="O266" s="30"/>
      <c r="P266" s="30"/>
      <c r="Q266" s="30"/>
      <c r="R266" s="30"/>
      <c r="S266" s="30"/>
      <c r="T266" s="30"/>
      <c r="U266" s="30"/>
      <c r="V266" s="30"/>
      <c r="W266" s="30"/>
      <c r="X266" s="30"/>
      <c r="Y266" s="30"/>
      <c r="Z266" s="30"/>
      <c r="AA266" s="30"/>
      <c r="AB266" s="30"/>
      <c r="AC266" s="30"/>
      <c r="AD266" s="29"/>
      <c r="AE266" s="30"/>
      <c r="AF266" s="96"/>
      <c r="AG266" s="72"/>
      <c r="AH266" s="30"/>
      <c r="AI266" s="30"/>
      <c r="AJ266" s="30"/>
      <c r="AK266" s="30"/>
      <c r="AL266" s="30"/>
      <c r="AM266" s="67"/>
      <c r="AN266" s="67"/>
      <c r="AO266" s="67"/>
      <c r="AP266" s="46"/>
      <c r="AQ266" s="102"/>
      <c r="AR266" s="72"/>
      <c r="AS266" s="30"/>
      <c r="AT266" s="30"/>
      <c r="AU266" s="30"/>
      <c r="AV266" s="30"/>
      <c r="AW266" s="30"/>
      <c r="AX266" s="30"/>
      <c r="AY266" s="30"/>
      <c r="AZ266" s="30"/>
      <c r="BA266" s="96"/>
      <c r="BB266" s="72"/>
      <c r="BC266" s="30"/>
      <c r="BD266" s="30"/>
      <c r="BE266" s="30"/>
      <c r="BF266" s="30"/>
      <c r="BG266" s="30"/>
      <c r="BH266" s="30"/>
      <c r="BI266" s="30"/>
      <c r="BJ266" s="30"/>
      <c r="BK266" s="30"/>
      <c r="BL266" s="30"/>
      <c r="BM266" s="30"/>
      <c r="BN266" s="46"/>
    </row>
    <row r="267" spans="1:66">
      <c r="A267" s="28">
        <v>259</v>
      </c>
      <c r="B267" s="29"/>
      <c r="C267" s="30"/>
      <c r="D267" s="30"/>
      <c r="E267" s="31"/>
      <c r="F267" s="32"/>
      <c r="G267" s="32"/>
      <c r="H267" s="30"/>
      <c r="I267" s="30"/>
      <c r="J267" s="30"/>
      <c r="K267" s="30"/>
      <c r="L267" s="30"/>
      <c r="M267" s="67"/>
      <c r="N267" s="32"/>
      <c r="O267" s="30"/>
      <c r="P267" s="30"/>
      <c r="Q267" s="30"/>
      <c r="R267" s="30"/>
      <c r="S267" s="30"/>
      <c r="T267" s="30"/>
      <c r="U267" s="30"/>
      <c r="V267" s="30"/>
      <c r="W267" s="30"/>
      <c r="X267" s="30"/>
      <c r="Y267" s="30"/>
      <c r="Z267" s="30"/>
      <c r="AA267" s="30"/>
      <c r="AB267" s="30"/>
      <c r="AC267" s="30"/>
      <c r="AD267" s="29"/>
      <c r="AE267" s="30"/>
      <c r="AF267" s="96"/>
      <c r="AG267" s="72"/>
      <c r="AH267" s="30"/>
      <c r="AI267" s="30"/>
      <c r="AJ267" s="30"/>
      <c r="AK267" s="30"/>
      <c r="AL267" s="30"/>
      <c r="AM267" s="67"/>
      <c r="AN267" s="67"/>
      <c r="AO267" s="67"/>
      <c r="AP267" s="46"/>
      <c r="AQ267" s="102"/>
      <c r="AR267" s="72"/>
      <c r="AS267" s="30"/>
      <c r="AT267" s="30"/>
      <c r="AU267" s="30"/>
      <c r="AV267" s="30"/>
      <c r="AW267" s="30"/>
      <c r="AX267" s="30"/>
      <c r="AY267" s="30"/>
      <c r="AZ267" s="30"/>
      <c r="BA267" s="96"/>
      <c r="BB267" s="72"/>
      <c r="BC267" s="30"/>
      <c r="BD267" s="30"/>
      <c r="BE267" s="30"/>
      <c r="BF267" s="30"/>
      <c r="BG267" s="30"/>
      <c r="BH267" s="30"/>
      <c r="BI267" s="30"/>
      <c r="BJ267" s="30"/>
      <c r="BK267" s="30"/>
      <c r="BL267" s="30"/>
      <c r="BM267" s="30"/>
      <c r="BN267" s="46"/>
    </row>
    <row r="268" spans="1:66">
      <c r="A268" s="28">
        <v>260</v>
      </c>
      <c r="B268" s="29"/>
      <c r="C268" s="30"/>
      <c r="D268" s="30"/>
      <c r="E268" s="31"/>
      <c r="F268" s="32"/>
      <c r="G268" s="32"/>
      <c r="H268" s="30"/>
      <c r="I268" s="30"/>
      <c r="J268" s="30"/>
      <c r="K268" s="30"/>
      <c r="L268" s="30"/>
      <c r="M268" s="67"/>
      <c r="N268" s="32"/>
      <c r="O268" s="30"/>
      <c r="P268" s="30"/>
      <c r="Q268" s="30"/>
      <c r="R268" s="30"/>
      <c r="S268" s="30"/>
      <c r="T268" s="30"/>
      <c r="U268" s="30"/>
      <c r="V268" s="30"/>
      <c r="W268" s="30"/>
      <c r="X268" s="30"/>
      <c r="Y268" s="30"/>
      <c r="Z268" s="30"/>
      <c r="AA268" s="30"/>
      <c r="AB268" s="30"/>
      <c r="AC268" s="30"/>
      <c r="AD268" s="29"/>
      <c r="AE268" s="30"/>
      <c r="AF268" s="96"/>
      <c r="AG268" s="72"/>
      <c r="AH268" s="30"/>
      <c r="AI268" s="30"/>
      <c r="AJ268" s="30"/>
      <c r="AK268" s="30"/>
      <c r="AL268" s="30"/>
      <c r="AM268" s="67"/>
      <c r="AN268" s="67"/>
      <c r="AO268" s="67"/>
      <c r="AP268" s="46"/>
      <c r="AQ268" s="102"/>
      <c r="AR268" s="72"/>
      <c r="AS268" s="30"/>
      <c r="AT268" s="30"/>
      <c r="AU268" s="30"/>
      <c r="AV268" s="30"/>
      <c r="AW268" s="30"/>
      <c r="AX268" s="30"/>
      <c r="AY268" s="30"/>
      <c r="AZ268" s="30"/>
      <c r="BA268" s="96"/>
      <c r="BB268" s="72"/>
      <c r="BC268" s="30"/>
      <c r="BD268" s="30"/>
      <c r="BE268" s="30"/>
      <c r="BF268" s="30"/>
      <c r="BG268" s="30"/>
      <c r="BH268" s="30"/>
      <c r="BI268" s="30"/>
      <c r="BJ268" s="30"/>
      <c r="BK268" s="30"/>
      <c r="BL268" s="30"/>
      <c r="BM268" s="30"/>
      <c r="BN268" s="46"/>
    </row>
    <row r="269" spans="1:66">
      <c r="A269" s="28">
        <v>261</v>
      </c>
      <c r="B269" s="29"/>
      <c r="C269" s="30"/>
      <c r="D269" s="30"/>
      <c r="E269" s="31"/>
      <c r="F269" s="32"/>
      <c r="G269" s="32"/>
      <c r="H269" s="30"/>
      <c r="I269" s="30"/>
      <c r="J269" s="30"/>
      <c r="K269" s="30"/>
      <c r="L269" s="30"/>
      <c r="M269" s="67"/>
      <c r="N269" s="32"/>
      <c r="O269" s="30"/>
      <c r="P269" s="30"/>
      <c r="Q269" s="30"/>
      <c r="R269" s="30"/>
      <c r="S269" s="30"/>
      <c r="T269" s="30"/>
      <c r="U269" s="30"/>
      <c r="V269" s="30"/>
      <c r="W269" s="30"/>
      <c r="X269" s="30"/>
      <c r="Y269" s="30"/>
      <c r="Z269" s="30"/>
      <c r="AA269" s="30"/>
      <c r="AB269" s="30"/>
      <c r="AC269" s="30"/>
      <c r="AD269" s="29"/>
      <c r="AE269" s="30"/>
      <c r="AF269" s="96"/>
      <c r="AG269" s="72"/>
      <c r="AH269" s="30"/>
      <c r="AI269" s="30"/>
      <c r="AJ269" s="30"/>
      <c r="AK269" s="30"/>
      <c r="AL269" s="30"/>
      <c r="AM269" s="67"/>
      <c r="AN269" s="67"/>
      <c r="AO269" s="67"/>
      <c r="AP269" s="46"/>
      <c r="AQ269" s="102"/>
      <c r="AR269" s="72"/>
      <c r="AS269" s="30"/>
      <c r="AT269" s="30"/>
      <c r="AU269" s="30"/>
      <c r="AV269" s="30"/>
      <c r="AW269" s="30"/>
      <c r="AX269" s="30"/>
      <c r="AY269" s="30"/>
      <c r="AZ269" s="30"/>
      <c r="BA269" s="96"/>
      <c r="BB269" s="72"/>
      <c r="BC269" s="30"/>
      <c r="BD269" s="30"/>
      <c r="BE269" s="30"/>
      <c r="BF269" s="30"/>
      <c r="BG269" s="30"/>
      <c r="BH269" s="30"/>
      <c r="BI269" s="30"/>
      <c r="BJ269" s="30"/>
      <c r="BK269" s="30"/>
      <c r="BL269" s="30"/>
      <c r="BM269" s="30"/>
      <c r="BN269" s="46"/>
    </row>
    <row r="270" spans="1:66">
      <c r="A270" s="28">
        <v>262</v>
      </c>
      <c r="B270" s="29"/>
      <c r="C270" s="30"/>
      <c r="D270" s="30"/>
      <c r="E270" s="31"/>
      <c r="F270" s="32"/>
      <c r="G270" s="32"/>
      <c r="H270" s="30"/>
      <c r="I270" s="30"/>
      <c r="J270" s="30"/>
      <c r="K270" s="30"/>
      <c r="L270" s="30"/>
      <c r="M270" s="67"/>
      <c r="N270" s="32"/>
      <c r="O270" s="30"/>
      <c r="P270" s="30"/>
      <c r="Q270" s="30"/>
      <c r="R270" s="30"/>
      <c r="S270" s="30"/>
      <c r="T270" s="30"/>
      <c r="U270" s="30"/>
      <c r="V270" s="30"/>
      <c r="W270" s="30"/>
      <c r="X270" s="30"/>
      <c r="Y270" s="30"/>
      <c r="Z270" s="30"/>
      <c r="AA270" s="30"/>
      <c r="AB270" s="30"/>
      <c r="AC270" s="30"/>
      <c r="AD270" s="29"/>
      <c r="AE270" s="30"/>
      <c r="AF270" s="96"/>
      <c r="AG270" s="72"/>
      <c r="AH270" s="30"/>
      <c r="AI270" s="30"/>
      <c r="AJ270" s="30"/>
      <c r="AK270" s="30"/>
      <c r="AL270" s="30"/>
      <c r="AM270" s="67"/>
      <c r="AN270" s="67"/>
      <c r="AO270" s="67"/>
      <c r="AP270" s="46"/>
      <c r="AQ270" s="102"/>
      <c r="AR270" s="72"/>
      <c r="AS270" s="30"/>
      <c r="AT270" s="30"/>
      <c r="AU270" s="30"/>
      <c r="AV270" s="30"/>
      <c r="AW270" s="30"/>
      <c r="AX270" s="30"/>
      <c r="AY270" s="30"/>
      <c r="AZ270" s="30"/>
      <c r="BA270" s="96"/>
      <c r="BB270" s="72"/>
      <c r="BC270" s="30"/>
      <c r="BD270" s="30"/>
      <c r="BE270" s="30"/>
      <c r="BF270" s="30"/>
      <c r="BG270" s="30"/>
      <c r="BH270" s="30"/>
      <c r="BI270" s="30"/>
      <c r="BJ270" s="30"/>
      <c r="BK270" s="30"/>
      <c r="BL270" s="30"/>
      <c r="BM270" s="30"/>
      <c r="BN270" s="46"/>
    </row>
    <row r="271" spans="1:66">
      <c r="A271" s="28">
        <v>263</v>
      </c>
      <c r="B271" s="29"/>
      <c r="C271" s="30"/>
      <c r="D271" s="30"/>
      <c r="E271" s="31"/>
      <c r="F271" s="32"/>
      <c r="G271" s="32"/>
      <c r="H271" s="30"/>
      <c r="I271" s="30"/>
      <c r="J271" s="30"/>
      <c r="K271" s="30"/>
      <c r="L271" s="30"/>
      <c r="M271" s="67"/>
      <c r="N271" s="32"/>
      <c r="O271" s="30"/>
      <c r="P271" s="30"/>
      <c r="Q271" s="30"/>
      <c r="R271" s="30"/>
      <c r="S271" s="30"/>
      <c r="T271" s="30"/>
      <c r="U271" s="30"/>
      <c r="V271" s="30"/>
      <c r="W271" s="30"/>
      <c r="X271" s="30"/>
      <c r="Y271" s="30"/>
      <c r="Z271" s="30"/>
      <c r="AA271" s="30"/>
      <c r="AB271" s="30"/>
      <c r="AC271" s="30"/>
      <c r="AD271" s="29"/>
      <c r="AE271" s="30"/>
      <c r="AF271" s="96"/>
      <c r="AG271" s="72"/>
      <c r="AH271" s="30"/>
      <c r="AI271" s="30"/>
      <c r="AJ271" s="30"/>
      <c r="AK271" s="30"/>
      <c r="AL271" s="30"/>
      <c r="AM271" s="67"/>
      <c r="AN271" s="67"/>
      <c r="AO271" s="67"/>
      <c r="AP271" s="46"/>
      <c r="AQ271" s="102"/>
      <c r="AR271" s="72"/>
      <c r="AS271" s="30"/>
      <c r="AT271" s="30"/>
      <c r="AU271" s="30"/>
      <c r="AV271" s="30"/>
      <c r="AW271" s="30"/>
      <c r="AX271" s="30"/>
      <c r="AY271" s="30"/>
      <c r="AZ271" s="30"/>
      <c r="BA271" s="96"/>
      <c r="BB271" s="72"/>
      <c r="BC271" s="30"/>
      <c r="BD271" s="30"/>
      <c r="BE271" s="30"/>
      <c r="BF271" s="30"/>
      <c r="BG271" s="30"/>
      <c r="BH271" s="30"/>
      <c r="BI271" s="30"/>
      <c r="BJ271" s="30"/>
      <c r="BK271" s="30"/>
      <c r="BL271" s="30"/>
      <c r="BM271" s="30"/>
      <c r="BN271" s="46"/>
    </row>
    <row r="272" spans="1:66">
      <c r="A272" s="28">
        <v>264</v>
      </c>
      <c r="B272" s="29"/>
      <c r="C272" s="30"/>
      <c r="D272" s="30"/>
      <c r="E272" s="31"/>
      <c r="F272" s="32"/>
      <c r="G272" s="32"/>
      <c r="H272" s="30"/>
      <c r="I272" s="30"/>
      <c r="J272" s="30"/>
      <c r="K272" s="30"/>
      <c r="L272" s="30"/>
      <c r="M272" s="67"/>
      <c r="N272" s="32"/>
      <c r="O272" s="30"/>
      <c r="P272" s="30"/>
      <c r="Q272" s="30"/>
      <c r="R272" s="30"/>
      <c r="S272" s="30"/>
      <c r="T272" s="30"/>
      <c r="U272" s="30"/>
      <c r="V272" s="30"/>
      <c r="W272" s="30"/>
      <c r="X272" s="30"/>
      <c r="Y272" s="30"/>
      <c r="Z272" s="30"/>
      <c r="AA272" s="30"/>
      <c r="AB272" s="30"/>
      <c r="AC272" s="30"/>
      <c r="AD272" s="29"/>
      <c r="AE272" s="30"/>
      <c r="AF272" s="96"/>
      <c r="AG272" s="72"/>
      <c r="AH272" s="30"/>
      <c r="AI272" s="30"/>
      <c r="AJ272" s="30"/>
      <c r="AK272" s="30"/>
      <c r="AL272" s="30"/>
      <c r="AM272" s="67"/>
      <c r="AN272" s="67"/>
      <c r="AO272" s="67"/>
      <c r="AP272" s="46"/>
      <c r="AQ272" s="102"/>
      <c r="AR272" s="72"/>
      <c r="AS272" s="30"/>
      <c r="AT272" s="30"/>
      <c r="AU272" s="30"/>
      <c r="AV272" s="30"/>
      <c r="AW272" s="30"/>
      <c r="AX272" s="30"/>
      <c r="AY272" s="30"/>
      <c r="AZ272" s="30"/>
      <c r="BA272" s="96"/>
      <c r="BB272" s="72"/>
      <c r="BC272" s="30"/>
      <c r="BD272" s="30"/>
      <c r="BE272" s="30"/>
      <c r="BF272" s="30"/>
      <c r="BG272" s="30"/>
      <c r="BH272" s="30"/>
      <c r="BI272" s="30"/>
      <c r="BJ272" s="30"/>
      <c r="BK272" s="30"/>
      <c r="BL272" s="30"/>
      <c r="BM272" s="30"/>
      <c r="BN272" s="46"/>
    </row>
    <row r="273" spans="1:66">
      <c r="A273" s="28">
        <v>265</v>
      </c>
      <c r="B273" s="29"/>
      <c r="C273" s="30"/>
      <c r="D273" s="30"/>
      <c r="E273" s="31"/>
      <c r="F273" s="32"/>
      <c r="G273" s="32"/>
      <c r="H273" s="30"/>
      <c r="I273" s="30"/>
      <c r="J273" s="30"/>
      <c r="K273" s="30"/>
      <c r="L273" s="30"/>
      <c r="M273" s="67"/>
      <c r="N273" s="32"/>
      <c r="O273" s="30"/>
      <c r="P273" s="30"/>
      <c r="Q273" s="30"/>
      <c r="R273" s="30"/>
      <c r="S273" s="30"/>
      <c r="T273" s="30"/>
      <c r="U273" s="30"/>
      <c r="V273" s="30"/>
      <c r="W273" s="30"/>
      <c r="X273" s="30"/>
      <c r="Y273" s="30"/>
      <c r="Z273" s="30"/>
      <c r="AA273" s="30"/>
      <c r="AB273" s="30"/>
      <c r="AC273" s="30"/>
      <c r="AD273" s="29"/>
      <c r="AE273" s="30"/>
      <c r="AF273" s="96"/>
      <c r="AG273" s="72"/>
      <c r="AH273" s="30"/>
      <c r="AI273" s="30"/>
      <c r="AJ273" s="30"/>
      <c r="AK273" s="30"/>
      <c r="AL273" s="30"/>
      <c r="AM273" s="67"/>
      <c r="AN273" s="67"/>
      <c r="AO273" s="67"/>
      <c r="AP273" s="46"/>
      <c r="AQ273" s="102"/>
      <c r="AR273" s="72"/>
      <c r="AS273" s="30"/>
      <c r="AT273" s="30"/>
      <c r="AU273" s="30"/>
      <c r="AV273" s="30"/>
      <c r="AW273" s="30"/>
      <c r="AX273" s="30"/>
      <c r="AY273" s="30"/>
      <c r="AZ273" s="30"/>
      <c r="BA273" s="96"/>
      <c r="BB273" s="72"/>
      <c r="BC273" s="30"/>
      <c r="BD273" s="30"/>
      <c r="BE273" s="30"/>
      <c r="BF273" s="30"/>
      <c r="BG273" s="30"/>
      <c r="BH273" s="30"/>
      <c r="BI273" s="30"/>
      <c r="BJ273" s="30"/>
      <c r="BK273" s="30"/>
      <c r="BL273" s="30"/>
      <c r="BM273" s="30"/>
      <c r="BN273" s="46"/>
    </row>
    <row r="274" spans="1:66">
      <c r="A274" s="28">
        <v>266</v>
      </c>
      <c r="B274" s="29"/>
      <c r="C274" s="30"/>
      <c r="D274" s="30"/>
      <c r="E274" s="31"/>
      <c r="F274" s="32"/>
      <c r="G274" s="32"/>
      <c r="H274" s="30"/>
      <c r="I274" s="30"/>
      <c r="J274" s="30"/>
      <c r="K274" s="30"/>
      <c r="L274" s="30"/>
      <c r="M274" s="67"/>
      <c r="N274" s="32"/>
      <c r="O274" s="30"/>
      <c r="P274" s="30"/>
      <c r="Q274" s="30"/>
      <c r="R274" s="30"/>
      <c r="S274" s="30"/>
      <c r="T274" s="30"/>
      <c r="U274" s="30"/>
      <c r="V274" s="30"/>
      <c r="W274" s="30"/>
      <c r="X274" s="30"/>
      <c r="Y274" s="30"/>
      <c r="Z274" s="30"/>
      <c r="AA274" s="30"/>
      <c r="AB274" s="30"/>
      <c r="AC274" s="30"/>
      <c r="AD274" s="29"/>
      <c r="AE274" s="30"/>
      <c r="AF274" s="96"/>
      <c r="AG274" s="72"/>
      <c r="AH274" s="30"/>
      <c r="AI274" s="30"/>
      <c r="AJ274" s="30"/>
      <c r="AK274" s="30"/>
      <c r="AL274" s="30"/>
      <c r="AM274" s="67"/>
      <c r="AN274" s="67"/>
      <c r="AO274" s="67"/>
      <c r="AP274" s="46"/>
      <c r="AQ274" s="102"/>
      <c r="AR274" s="72"/>
      <c r="AS274" s="30"/>
      <c r="AT274" s="30"/>
      <c r="AU274" s="30"/>
      <c r="AV274" s="30"/>
      <c r="AW274" s="30"/>
      <c r="AX274" s="30"/>
      <c r="AY274" s="30"/>
      <c r="AZ274" s="30"/>
      <c r="BA274" s="96"/>
      <c r="BB274" s="72"/>
      <c r="BC274" s="30"/>
      <c r="BD274" s="30"/>
      <c r="BE274" s="30"/>
      <c r="BF274" s="30"/>
      <c r="BG274" s="30"/>
      <c r="BH274" s="30"/>
      <c r="BI274" s="30"/>
      <c r="BJ274" s="30"/>
      <c r="BK274" s="30"/>
      <c r="BL274" s="30"/>
      <c r="BM274" s="30"/>
      <c r="BN274" s="46"/>
    </row>
    <row r="275" spans="1:66">
      <c r="A275" s="28">
        <v>267</v>
      </c>
      <c r="B275" s="29"/>
      <c r="C275" s="30"/>
      <c r="D275" s="30"/>
      <c r="E275" s="31"/>
      <c r="F275" s="32"/>
      <c r="G275" s="32"/>
      <c r="H275" s="30"/>
      <c r="I275" s="30"/>
      <c r="J275" s="30"/>
      <c r="K275" s="30"/>
      <c r="L275" s="30"/>
      <c r="M275" s="67"/>
      <c r="N275" s="32"/>
      <c r="O275" s="30"/>
      <c r="P275" s="30"/>
      <c r="Q275" s="30"/>
      <c r="R275" s="30"/>
      <c r="S275" s="30"/>
      <c r="T275" s="30"/>
      <c r="U275" s="30"/>
      <c r="V275" s="30"/>
      <c r="W275" s="30"/>
      <c r="X275" s="30"/>
      <c r="Y275" s="30"/>
      <c r="Z275" s="30"/>
      <c r="AA275" s="30"/>
      <c r="AB275" s="30"/>
      <c r="AC275" s="30"/>
      <c r="AD275" s="29"/>
      <c r="AE275" s="30"/>
      <c r="AF275" s="96"/>
      <c r="AG275" s="72"/>
      <c r="AH275" s="30"/>
      <c r="AI275" s="30"/>
      <c r="AJ275" s="30"/>
      <c r="AK275" s="30"/>
      <c r="AL275" s="30"/>
      <c r="AM275" s="67"/>
      <c r="AN275" s="67"/>
      <c r="AO275" s="67"/>
      <c r="AP275" s="46"/>
      <c r="AQ275" s="102"/>
      <c r="AR275" s="72"/>
      <c r="AS275" s="30"/>
      <c r="AT275" s="30"/>
      <c r="AU275" s="30"/>
      <c r="AV275" s="30"/>
      <c r="AW275" s="30"/>
      <c r="AX275" s="30"/>
      <c r="AY275" s="30"/>
      <c r="AZ275" s="30"/>
      <c r="BA275" s="96"/>
      <c r="BB275" s="72"/>
      <c r="BC275" s="30"/>
      <c r="BD275" s="30"/>
      <c r="BE275" s="30"/>
      <c r="BF275" s="30"/>
      <c r="BG275" s="30"/>
      <c r="BH275" s="30"/>
      <c r="BI275" s="30"/>
      <c r="BJ275" s="30"/>
      <c r="BK275" s="30"/>
      <c r="BL275" s="30"/>
      <c r="BM275" s="30"/>
      <c r="BN275" s="46"/>
    </row>
    <row r="276" spans="1:66">
      <c r="A276" s="28">
        <v>268</v>
      </c>
      <c r="B276" s="29"/>
      <c r="C276" s="30"/>
      <c r="D276" s="30"/>
      <c r="E276" s="31"/>
      <c r="F276" s="32"/>
      <c r="G276" s="32"/>
      <c r="H276" s="30"/>
      <c r="I276" s="30"/>
      <c r="J276" s="30"/>
      <c r="K276" s="30"/>
      <c r="L276" s="30"/>
      <c r="M276" s="67"/>
      <c r="N276" s="32"/>
      <c r="O276" s="30"/>
      <c r="P276" s="30"/>
      <c r="Q276" s="30"/>
      <c r="R276" s="30"/>
      <c r="S276" s="30"/>
      <c r="T276" s="30"/>
      <c r="U276" s="30"/>
      <c r="V276" s="30"/>
      <c r="W276" s="30"/>
      <c r="X276" s="30"/>
      <c r="Y276" s="30"/>
      <c r="Z276" s="30"/>
      <c r="AA276" s="30"/>
      <c r="AB276" s="30"/>
      <c r="AC276" s="30"/>
      <c r="AD276" s="29"/>
      <c r="AE276" s="30"/>
      <c r="AF276" s="96"/>
      <c r="AG276" s="72"/>
      <c r="AH276" s="30"/>
      <c r="AI276" s="30"/>
      <c r="AJ276" s="30"/>
      <c r="AK276" s="30"/>
      <c r="AL276" s="30"/>
      <c r="AM276" s="67"/>
      <c r="AN276" s="67"/>
      <c r="AO276" s="67"/>
      <c r="AP276" s="46"/>
      <c r="AQ276" s="102"/>
      <c r="AR276" s="72"/>
      <c r="AS276" s="30"/>
      <c r="AT276" s="30"/>
      <c r="AU276" s="30"/>
      <c r="AV276" s="30"/>
      <c r="AW276" s="30"/>
      <c r="AX276" s="30"/>
      <c r="AY276" s="30"/>
      <c r="AZ276" s="30"/>
      <c r="BA276" s="96"/>
      <c r="BB276" s="72"/>
      <c r="BC276" s="30"/>
      <c r="BD276" s="30"/>
      <c r="BE276" s="30"/>
      <c r="BF276" s="30"/>
      <c r="BG276" s="30"/>
      <c r="BH276" s="30"/>
      <c r="BI276" s="30"/>
      <c r="BJ276" s="30"/>
      <c r="BK276" s="30"/>
      <c r="BL276" s="30"/>
      <c r="BM276" s="30"/>
      <c r="BN276" s="46"/>
    </row>
    <row r="277" spans="1:66">
      <c r="A277" s="28">
        <v>269</v>
      </c>
      <c r="B277" s="29"/>
      <c r="C277" s="30"/>
      <c r="D277" s="30"/>
      <c r="E277" s="31"/>
      <c r="F277" s="32"/>
      <c r="G277" s="32"/>
      <c r="H277" s="30"/>
      <c r="I277" s="30"/>
      <c r="J277" s="30"/>
      <c r="K277" s="30"/>
      <c r="L277" s="30"/>
      <c r="M277" s="67"/>
      <c r="N277" s="32"/>
      <c r="O277" s="30"/>
      <c r="P277" s="30"/>
      <c r="Q277" s="30"/>
      <c r="R277" s="30"/>
      <c r="S277" s="30"/>
      <c r="T277" s="30"/>
      <c r="U277" s="30"/>
      <c r="V277" s="30"/>
      <c r="W277" s="30"/>
      <c r="X277" s="30"/>
      <c r="Y277" s="30"/>
      <c r="Z277" s="30"/>
      <c r="AA277" s="30"/>
      <c r="AB277" s="30"/>
      <c r="AC277" s="30"/>
      <c r="AD277" s="29"/>
      <c r="AE277" s="30"/>
      <c r="AF277" s="96"/>
      <c r="AG277" s="72"/>
      <c r="AH277" s="30"/>
      <c r="AI277" s="30"/>
      <c r="AJ277" s="30"/>
      <c r="AK277" s="30"/>
      <c r="AL277" s="30"/>
      <c r="AM277" s="67"/>
      <c r="AN277" s="67"/>
      <c r="AO277" s="67"/>
      <c r="AP277" s="46"/>
      <c r="AQ277" s="102"/>
      <c r="AR277" s="72"/>
      <c r="AS277" s="30"/>
      <c r="AT277" s="30"/>
      <c r="AU277" s="30"/>
      <c r="AV277" s="30"/>
      <c r="AW277" s="30"/>
      <c r="AX277" s="30"/>
      <c r="AY277" s="30"/>
      <c r="AZ277" s="30"/>
      <c r="BA277" s="96"/>
      <c r="BB277" s="72"/>
      <c r="BC277" s="30"/>
      <c r="BD277" s="30"/>
      <c r="BE277" s="30"/>
      <c r="BF277" s="30"/>
      <c r="BG277" s="30"/>
      <c r="BH277" s="30"/>
      <c r="BI277" s="30"/>
      <c r="BJ277" s="30"/>
      <c r="BK277" s="30"/>
      <c r="BL277" s="30"/>
      <c r="BM277" s="30"/>
      <c r="BN277" s="46"/>
    </row>
    <row r="278" spans="1:66">
      <c r="A278" s="28">
        <v>270</v>
      </c>
      <c r="B278" s="29"/>
      <c r="C278" s="30"/>
      <c r="D278" s="30"/>
      <c r="E278" s="31"/>
      <c r="F278" s="32"/>
      <c r="G278" s="32"/>
      <c r="H278" s="30"/>
      <c r="I278" s="30"/>
      <c r="J278" s="30"/>
      <c r="K278" s="30"/>
      <c r="L278" s="30"/>
      <c r="M278" s="67"/>
      <c r="N278" s="32"/>
      <c r="O278" s="30"/>
      <c r="P278" s="30"/>
      <c r="Q278" s="30"/>
      <c r="R278" s="30"/>
      <c r="S278" s="30"/>
      <c r="T278" s="30"/>
      <c r="U278" s="30"/>
      <c r="V278" s="30"/>
      <c r="W278" s="30"/>
      <c r="X278" s="30"/>
      <c r="Y278" s="30"/>
      <c r="Z278" s="30"/>
      <c r="AA278" s="30"/>
      <c r="AB278" s="30"/>
      <c r="AC278" s="30"/>
      <c r="AD278" s="29"/>
      <c r="AE278" s="30"/>
      <c r="AF278" s="96"/>
      <c r="AG278" s="72"/>
      <c r="AH278" s="30"/>
      <c r="AI278" s="30"/>
      <c r="AJ278" s="30"/>
      <c r="AK278" s="30"/>
      <c r="AL278" s="30"/>
      <c r="AM278" s="67"/>
      <c r="AN278" s="67"/>
      <c r="AO278" s="67"/>
      <c r="AP278" s="46"/>
      <c r="AQ278" s="102"/>
      <c r="AR278" s="72"/>
      <c r="AS278" s="30"/>
      <c r="AT278" s="30"/>
      <c r="AU278" s="30"/>
      <c r="AV278" s="30"/>
      <c r="AW278" s="30"/>
      <c r="AX278" s="30"/>
      <c r="AY278" s="30"/>
      <c r="AZ278" s="30"/>
      <c r="BA278" s="96"/>
      <c r="BB278" s="72"/>
      <c r="BC278" s="30"/>
      <c r="BD278" s="30"/>
      <c r="BE278" s="30"/>
      <c r="BF278" s="30"/>
      <c r="BG278" s="30"/>
      <c r="BH278" s="30"/>
      <c r="BI278" s="30"/>
      <c r="BJ278" s="30"/>
      <c r="BK278" s="30"/>
      <c r="BL278" s="30"/>
      <c r="BM278" s="30"/>
      <c r="BN278" s="46"/>
    </row>
    <row r="279" spans="1:66">
      <c r="A279" s="28">
        <v>271</v>
      </c>
      <c r="B279" s="29"/>
      <c r="C279" s="30"/>
      <c r="D279" s="30"/>
      <c r="E279" s="31"/>
      <c r="F279" s="32"/>
      <c r="G279" s="32"/>
      <c r="H279" s="30"/>
      <c r="I279" s="30"/>
      <c r="J279" s="30"/>
      <c r="K279" s="30"/>
      <c r="L279" s="30"/>
      <c r="M279" s="67"/>
      <c r="N279" s="32"/>
      <c r="O279" s="30"/>
      <c r="P279" s="30"/>
      <c r="Q279" s="30"/>
      <c r="R279" s="30"/>
      <c r="S279" s="30"/>
      <c r="T279" s="30"/>
      <c r="U279" s="30"/>
      <c r="V279" s="30"/>
      <c r="W279" s="30"/>
      <c r="X279" s="30"/>
      <c r="Y279" s="30"/>
      <c r="Z279" s="30"/>
      <c r="AA279" s="30"/>
      <c r="AB279" s="30"/>
      <c r="AC279" s="30"/>
      <c r="AD279" s="29"/>
      <c r="AE279" s="30"/>
      <c r="AF279" s="96"/>
      <c r="AG279" s="72"/>
      <c r="AH279" s="30"/>
      <c r="AI279" s="30"/>
      <c r="AJ279" s="30"/>
      <c r="AK279" s="30"/>
      <c r="AL279" s="30"/>
      <c r="AM279" s="67"/>
      <c r="AN279" s="67"/>
      <c r="AO279" s="67"/>
      <c r="AP279" s="46"/>
      <c r="AQ279" s="102"/>
      <c r="AR279" s="72"/>
      <c r="AS279" s="30"/>
      <c r="AT279" s="30"/>
      <c r="AU279" s="30"/>
      <c r="AV279" s="30"/>
      <c r="AW279" s="30"/>
      <c r="AX279" s="30"/>
      <c r="AY279" s="30"/>
      <c r="AZ279" s="30"/>
      <c r="BA279" s="96"/>
      <c r="BB279" s="72"/>
      <c r="BC279" s="30"/>
      <c r="BD279" s="30"/>
      <c r="BE279" s="30"/>
      <c r="BF279" s="30"/>
      <c r="BG279" s="30"/>
      <c r="BH279" s="30"/>
      <c r="BI279" s="30"/>
      <c r="BJ279" s="30"/>
      <c r="BK279" s="30"/>
      <c r="BL279" s="30"/>
      <c r="BM279" s="30"/>
      <c r="BN279" s="46"/>
    </row>
    <row r="280" spans="1:66">
      <c r="A280" s="28">
        <v>272</v>
      </c>
      <c r="B280" s="29"/>
      <c r="C280" s="30"/>
      <c r="D280" s="30"/>
      <c r="E280" s="31"/>
      <c r="F280" s="32"/>
      <c r="G280" s="32"/>
      <c r="H280" s="30"/>
      <c r="I280" s="30"/>
      <c r="J280" s="30"/>
      <c r="K280" s="30"/>
      <c r="L280" s="30"/>
      <c r="M280" s="67"/>
      <c r="N280" s="32"/>
      <c r="O280" s="30"/>
      <c r="P280" s="30"/>
      <c r="Q280" s="30"/>
      <c r="R280" s="30"/>
      <c r="S280" s="30"/>
      <c r="T280" s="30"/>
      <c r="U280" s="30"/>
      <c r="V280" s="30"/>
      <c r="W280" s="30"/>
      <c r="X280" s="30"/>
      <c r="Y280" s="30"/>
      <c r="Z280" s="30"/>
      <c r="AA280" s="30"/>
      <c r="AB280" s="30"/>
      <c r="AC280" s="30"/>
      <c r="AD280" s="29"/>
      <c r="AE280" s="30"/>
      <c r="AF280" s="96"/>
      <c r="AG280" s="72"/>
      <c r="AH280" s="30"/>
      <c r="AI280" s="30"/>
      <c r="AJ280" s="30"/>
      <c r="AK280" s="30"/>
      <c r="AL280" s="30"/>
      <c r="AM280" s="67"/>
      <c r="AN280" s="67"/>
      <c r="AO280" s="67"/>
      <c r="AP280" s="46"/>
      <c r="AQ280" s="102"/>
      <c r="AR280" s="72"/>
      <c r="AS280" s="30"/>
      <c r="AT280" s="30"/>
      <c r="AU280" s="30"/>
      <c r="AV280" s="30"/>
      <c r="AW280" s="30"/>
      <c r="AX280" s="30"/>
      <c r="AY280" s="30"/>
      <c r="AZ280" s="30"/>
      <c r="BA280" s="96"/>
      <c r="BB280" s="72"/>
      <c r="BC280" s="30"/>
      <c r="BD280" s="30"/>
      <c r="BE280" s="30"/>
      <c r="BF280" s="30"/>
      <c r="BG280" s="30"/>
      <c r="BH280" s="30"/>
      <c r="BI280" s="30"/>
      <c r="BJ280" s="30"/>
      <c r="BK280" s="30"/>
      <c r="BL280" s="30"/>
      <c r="BM280" s="30"/>
      <c r="BN280" s="46"/>
    </row>
    <row r="281" spans="1:66">
      <c r="A281" s="28">
        <v>273</v>
      </c>
      <c r="B281" s="29"/>
      <c r="C281" s="30"/>
      <c r="D281" s="30"/>
      <c r="E281" s="31"/>
      <c r="F281" s="32"/>
      <c r="G281" s="32"/>
      <c r="H281" s="30"/>
      <c r="I281" s="30"/>
      <c r="J281" s="30"/>
      <c r="K281" s="30"/>
      <c r="L281" s="30"/>
      <c r="M281" s="67"/>
      <c r="N281" s="32"/>
      <c r="O281" s="30"/>
      <c r="P281" s="30"/>
      <c r="Q281" s="30"/>
      <c r="R281" s="30"/>
      <c r="S281" s="30"/>
      <c r="T281" s="30"/>
      <c r="U281" s="30"/>
      <c r="V281" s="30"/>
      <c r="W281" s="30"/>
      <c r="X281" s="30"/>
      <c r="Y281" s="30"/>
      <c r="Z281" s="30"/>
      <c r="AA281" s="30"/>
      <c r="AB281" s="30"/>
      <c r="AC281" s="30"/>
      <c r="AD281" s="29"/>
      <c r="AE281" s="30"/>
      <c r="AF281" s="96"/>
      <c r="AG281" s="72"/>
      <c r="AH281" s="30"/>
      <c r="AI281" s="30"/>
      <c r="AJ281" s="30"/>
      <c r="AK281" s="30"/>
      <c r="AL281" s="30"/>
      <c r="AM281" s="67"/>
      <c r="AN281" s="67"/>
      <c r="AO281" s="67"/>
      <c r="AP281" s="46"/>
      <c r="AQ281" s="102"/>
      <c r="AR281" s="72"/>
      <c r="AS281" s="30"/>
      <c r="AT281" s="30"/>
      <c r="AU281" s="30"/>
      <c r="AV281" s="30"/>
      <c r="AW281" s="30"/>
      <c r="AX281" s="30"/>
      <c r="AY281" s="30"/>
      <c r="AZ281" s="30"/>
      <c r="BA281" s="96"/>
      <c r="BB281" s="72"/>
      <c r="BC281" s="30"/>
      <c r="BD281" s="30"/>
      <c r="BE281" s="30"/>
      <c r="BF281" s="30"/>
      <c r="BG281" s="30"/>
      <c r="BH281" s="30"/>
      <c r="BI281" s="30"/>
      <c r="BJ281" s="30"/>
      <c r="BK281" s="30"/>
      <c r="BL281" s="30"/>
      <c r="BM281" s="30"/>
      <c r="BN281" s="46"/>
    </row>
    <row r="282" spans="1:66">
      <c r="A282" s="28">
        <v>274</v>
      </c>
      <c r="B282" s="29"/>
      <c r="C282" s="30"/>
      <c r="D282" s="30"/>
      <c r="E282" s="31"/>
      <c r="F282" s="32"/>
      <c r="G282" s="32"/>
      <c r="H282" s="30"/>
      <c r="I282" s="30"/>
      <c r="J282" s="30"/>
      <c r="K282" s="30"/>
      <c r="L282" s="30"/>
      <c r="M282" s="67"/>
      <c r="N282" s="32"/>
      <c r="O282" s="30"/>
      <c r="P282" s="30"/>
      <c r="Q282" s="30"/>
      <c r="R282" s="30"/>
      <c r="S282" s="30"/>
      <c r="T282" s="30"/>
      <c r="U282" s="30"/>
      <c r="V282" s="30"/>
      <c r="W282" s="30"/>
      <c r="X282" s="30"/>
      <c r="Y282" s="30"/>
      <c r="Z282" s="30"/>
      <c r="AA282" s="30"/>
      <c r="AB282" s="30"/>
      <c r="AC282" s="30"/>
      <c r="AD282" s="29"/>
      <c r="AE282" s="30"/>
      <c r="AF282" s="96"/>
      <c r="AG282" s="72"/>
      <c r="AH282" s="30"/>
      <c r="AI282" s="30"/>
      <c r="AJ282" s="30"/>
      <c r="AK282" s="30"/>
      <c r="AL282" s="30"/>
      <c r="AM282" s="67"/>
      <c r="AN282" s="67"/>
      <c r="AO282" s="67"/>
      <c r="AP282" s="46"/>
      <c r="AQ282" s="102"/>
      <c r="AR282" s="72"/>
      <c r="AS282" s="30"/>
      <c r="AT282" s="30"/>
      <c r="AU282" s="30"/>
      <c r="AV282" s="30"/>
      <c r="AW282" s="30"/>
      <c r="AX282" s="30"/>
      <c r="AY282" s="30"/>
      <c r="AZ282" s="30"/>
      <c r="BA282" s="96"/>
      <c r="BB282" s="72"/>
      <c r="BC282" s="30"/>
      <c r="BD282" s="30"/>
      <c r="BE282" s="30"/>
      <c r="BF282" s="30"/>
      <c r="BG282" s="30"/>
      <c r="BH282" s="30"/>
      <c r="BI282" s="30"/>
      <c r="BJ282" s="30"/>
      <c r="BK282" s="30"/>
      <c r="BL282" s="30"/>
      <c r="BM282" s="30"/>
      <c r="BN282" s="46"/>
    </row>
    <row r="283" spans="1:66">
      <c r="A283" s="28">
        <v>275</v>
      </c>
      <c r="B283" s="29"/>
      <c r="C283" s="30"/>
      <c r="D283" s="30"/>
      <c r="E283" s="31"/>
      <c r="F283" s="32"/>
      <c r="G283" s="32"/>
      <c r="H283" s="30"/>
      <c r="I283" s="30"/>
      <c r="J283" s="30"/>
      <c r="K283" s="30"/>
      <c r="L283" s="30"/>
      <c r="M283" s="67"/>
      <c r="N283" s="32"/>
      <c r="O283" s="30"/>
      <c r="P283" s="30"/>
      <c r="Q283" s="30"/>
      <c r="R283" s="30"/>
      <c r="S283" s="30"/>
      <c r="T283" s="30"/>
      <c r="U283" s="30"/>
      <c r="V283" s="30"/>
      <c r="W283" s="30"/>
      <c r="X283" s="30"/>
      <c r="Y283" s="30"/>
      <c r="Z283" s="30"/>
      <c r="AA283" s="30"/>
      <c r="AB283" s="30"/>
      <c r="AC283" s="30"/>
      <c r="AD283" s="29"/>
      <c r="AE283" s="30"/>
      <c r="AF283" s="96"/>
      <c r="AG283" s="72"/>
      <c r="AH283" s="30"/>
      <c r="AI283" s="30"/>
      <c r="AJ283" s="30"/>
      <c r="AK283" s="30"/>
      <c r="AL283" s="30"/>
      <c r="AM283" s="67"/>
      <c r="AN283" s="67"/>
      <c r="AO283" s="67"/>
      <c r="AP283" s="46"/>
      <c r="AQ283" s="102"/>
      <c r="AR283" s="72"/>
      <c r="AS283" s="30"/>
      <c r="AT283" s="30"/>
      <c r="AU283" s="30"/>
      <c r="AV283" s="30"/>
      <c r="AW283" s="30"/>
      <c r="AX283" s="30"/>
      <c r="AY283" s="30"/>
      <c r="AZ283" s="30"/>
      <c r="BA283" s="96"/>
      <c r="BB283" s="72"/>
      <c r="BC283" s="30"/>
      <c r="BD283" s="30"/>
      <c r="BE283" s="30"/>
      <c r="BF283" s="30"/>
      <c r="BG283" s="30"/>
      <c r="BH283" s="30"/>
      <c r="BI283" s="30"/>
      <c r="BJ283" s="30"/>
      <c r="BK283" s="30"/>
      <c r="BL283" s="30"/>
      <c r="BM283" s="30"/>
      <c r="BN283" s="46"/>
    </row>
    <row r="284" spans="1:66">
      <c r="A284" s="28">
        <v>276</v>
      </c>
      <c r="B284" s="29"/>
      <c r="C284" s="30"/>
      <c r="D284" s="30"/>
      <c r="E284" s="31"/>
      <c r="F284" s="32"/>
      <c r="G284" s="32"/>
      <c r="H284" s="30"/>
      <c r="I284" s="30"/>
      <c r="J284" s="30"/>
      <c r="K284" s="30"/>
      <c r="L284" s="30"/>
      <c r="M284" s="67"/>
      <c r="N284" s="32"/>
      <c r="O284" s="30"/>
      <c r="P284" s="30"/>
      <c r="Q284" s="30"/>
      <c r="R284" s="30"/>
      <c r="S284" s="30"/>
      <c r="T284" s="30"/>
      <c r="U284" s="30"/>
      <c r="V284" s="30"/>
      <c r="W284" s="30"/>
      <c r="X284" s="30"/>
      <c r="Y284" s="30"/>
      <c r="Z284" s="30"/>
      <c r="AA284" s="30"/>
      <c r="AB284" s="30"/>
      <c r="AC284" s="30"/>
      <c r="AD284" s="29"/>
      <c r="AE284" s="30"/>
      <c r="AF284" s="96"/>
      <c r="AG284" s="72"/>
      <c r="AH284" s="30"/>
      <c r="AI284" s="30"/>
      <c r="AJ284" s="30"/>
      <c r="AK284" s="30"/>
      <c r="AL284" s="30"/>
      <c r="AM284" s="67"/>
      <c r="AN284" s="67"/>
      <c r="AO284" s="67"/>
      <c r="AP284" s="46"/>
      <c r="AQ284" s="102"/>
      <c r="AR284" s="72"/>
      <c r="AS284" s="30"/>
      <c r="AT284" s="30"/>
      <c r="AU284" s="30"/>
      <c r="AV284" s="30"/>
      <c r="AW284" s="30"/>
      <c r="AX284" s="30"/>
      <c r="AY284" s="30"/>
      <c r="AZ284" s="30"/>
      <c r="BA284" s="96"/>
      <c r="BB284" s="72"/>
      <c r="BC284" s="30"/>
      <c r="BD284" s="30"/>
      <c r="BE284" s="30"/>
      <c r="BF284" s="30"/>
      <c r="BG284" s="30"/>
      <c r="BH284" s="30"/>
      <c r="BI284" s="30"/>
      <c r="BJ284" s="30"/>
      <c r="BK284" s="30"/>
      <c r="BL284" s="30"/>
      <c r="BM284" s="30"/>
      <c r="BN284" s="46"/>
    </row>
    <row r="285" spans="1:66">
      <c r="A285" s="28">
        <v>277</v>
      </c>
      <c r="B285" s="29"/>
      <c r="C285" s="30"/>
      <c r="D285" s="30"/>
      <c r="E285" s="31"/>
      <c r="F285" s="32"/>
      <c r="G285" s="32"/>
      <c r="H285" s="30"/>
      <c r="I285" s="30"/>
      <c r="J285" s="30"/>
      <c r="K285" s="30"/>
      <c r="L285" s="30"/>
      <c r="M285" s="67"/>
      <c r="N285" s="32"/>
      <c r="O285" s="30"/>
      <c r="P285" s="30"/>
      <c r="Q285" s="30"/>
      <c r="R285" s="30"/>
      <c r="S285" s="30"/>
      <c r="T285" s="30"/>
      <c r="U285" s="30"/>
      <c r="V285" s="30"/>
      <c r="W285" s="30"/>
      <c r="X285" s="30"/>
      <c r="Y285" s="30"/>
      <c r="Z285" s="30"/>
      <c r="AA285" s="30"/>
      <c r="AB285" s="30"/>
      <c r="AC285" s="30"/>
      <c r="AD285" s="29"/>
      <c r="AE285" s="30"/>
      <c r="AF285" s="96"/>
      <c r="AG285" s="72"/>
      <c r="AH285" s="30"/>
      <c r="AI285" s="30"/>
      <c r="AJ285" s="30"/>
      <c r="AK285" s="30"/>
      <c r="AL285" s="30"/>
      <c r="AM285" s="67"/>
      <c r="AN285" s="67"/>
      <c r="AO285" s="67"/>
      <c r="AP285" s="46"/>
      <c r="AQ285" s="102"/>
      <c r="AR285" s="72"/>
      <c r="AS285" s="30"/>
      <c r="AT285" s="30"/>
      <c r="AU285" s="30"/>
      <c r="AV285" s="30"/>
      <c r="AW285" s="30"/>
      <c r="AX285" s="30"/>
      <c r="AY285" s="30"/>
      <c r="AZ285" s="30"/>
      <c r="BA285" s="96"/>
      <c r="BB285" s="72"/>
      <c r="BC285" s="30"/>
      <c r="BD285" s="30"/>
      <c r="BE285" s="30"/>
      <c r="BF285" s="30"/>
      <c r="BG285" s="30"/>
      <c r="BH285" s="30"/>
      <c r="BI285" s="30"/>
      <c r="BJ285" s="30"/>
      <c r="BK285" s="30"/>
      <c r="BL285" s="30"/>
      <c r="BM285" s="30"/>
      <c r="BN285" s="46"/>
    </row>
    <row r="286" spans="1:66">
      <c r="A286" s="28">
        <v>278</v>
      </c>
      <c r="B286" s="29"/>
      <c r="C286" s="30"/>
      <c r="D286" s="30"/>
      <c r="E286" s="31"/>
      <c r="F286" s="32"/>
      <c r="G286" s="32"/>
      <c r="H286" s="30"/>
      <c r="I286" s="30"/>
      <c r="J286" s="30"/>
      <c r="K286" s="30"/>
      <c r="L286" s="30"/>
      <c r="M286" s="67"/>
      <c r="N286" s="32"/>
      <c r="O286" s="30"/>
      <c r="P286" s="30"/>
      <c r="Q286" s="30"/>
      <c r="R286" s="30"/>
      <c r="S286" s="30"/>
      <c r="T286" s="30"/>
      <c r="U286" s="30"/>
      <c r="V286" s="30"/>
      <c r="W286" s="30"/>
      <c r="X286" s="30"/>
      <c r="Y286" s="30"/>
      <c r="Z286" s="30"/>
      <c r="AA286" s="30"/>
      <c r="AB286" s="30"/>
      <c r="AC286" s="30"/>
      <c r="AD286" s="29"/>
      <c r="AE286" s="30"/>
      <c r="AF286" s="96"/>
      <c r="AG286" s="72"/>
      <c r="AH286" s="30"/>
      <c r="AI286" s="30"/>
      <c r="AJ286" s="30"/>
      <c r="AK286" s="30"/>
      <c r="AL286" s="30"/>
      <c r="AM286" s="67"/>
      <c r="AN286" s="67"/>
      <c r="AO286" s="67"/>
      <c r="AP286" s="46"/>
      <c r="AQ286" s="102"/>
      <c r="AR286" s="72"/>
      <c r="AS286" s="30"/>
      <c r="AT286" s="30"/>
      <c r="AU286" s="30"/>
      <c r="AV286" s="30"/>
      <c r="AW286" s="30"/>
      <c r="AX286" s="30"/>
      <c r="AY286" s="30"/>
      <c r="AZ286" s="30"/>
      <c r="BA286" s="96"/>
      <c r="BB286" s="72"/>
      <c r="BC286" s="30"/>
      <c r="BD286" s="30"/>
      <c r="BE286" s="30"/>
      <c r="BF286" s="30"/>
      <c r="BG286" s="30"/>
      <c r="BH286" s="30"/>
      <c r="BI286" s="30"/>
      <c r="BJ286" s="30"/>
      <c r="BK286" s="30"/>
      <c r="BL286" s="30"/>
      <c r="BM286" s="30"/>
      <c r="BN286" s="46"/>
    </row>
    <row r="287" spans="1:66">
      <c r="A287" s="28">
        <v>279</v>
      </c>
      <c r="B287" s="29"/>
      <c r="C287" s="30"/>
      <c r="D287" s="30"/>
      <c r="E287" s="31"/>
      <c r="F287" s="32"/>
      <c r="G287" s="32"/>
      <c r="H287" s="30"/>
      <c r="I287" s="30"/>
      <c r="J287" s="30"/>
      <c r="K287" s="30"/>
      <c r="L287" s="30"/>
      <c r="M287" s="67"/>
      <c r="N287" s="32"/>
      <c r="O287" s="30"/>
      <c r="P287" s="30"/>
      <c r="Q287" s="30"/>
      <c r="R287" s="30"/>
      <c r="S287" s="30"/>
      <c r="T287" s="30"/>
      <c r="U287" s="30"/>
      <c r="V287" s="30"/>
      <c r="W287" s="30"/>
      <c r="X287" s="30"/>
      <c r="Y287" s="30"/>
      <c r="Z287" s="30"/>
      <c r="AA287" s="30"/>
      <c r="AB287" s="30"/>
      <c r="AC287" s="30"/>
      <c r="AD287" s="29"/>
      <c r="AE287" s="30"/>
      <c r="AF287" s="96"/>
      <c r="AG287" s="72"/>
      <c r="AH287" s="30"/>
      <c r="AI287" s="30"/>
      <c r="AJ287" s="30"/>
      <c r="AK287" s="30"/>
      <c r="AL287" s="30"/>
      <c r="AM287" s="67"/>
      <c r="AN287" s="67"/>
      <c r="AO287" s="67"/>
      <c r="AP287" s="46"/>
      <c r="AQ287" s="102"/>
      <c r="AR287" s="72"/>
      <c r="AS287" s="30"/>
      <c r="AT287" s="30"/>
      <c r="AU287" s="30"/>
      <c r="AV287" s="30"/>
      <c r="AW287" s="30"/>
      <c r="AX287" s="30"/>
      <c r="AY287" s="30"/>
      <c r="AZ287" s="30"/>
      <c r="BA287" s="96"/>
      <c r="BB287" s="72"/>
      <c r="BC287" s="30"/>
      <c r="BD287" s="30"/>
      <c r="BE287" s="30"/>
      <c r="BF287" s="30"/>
      <c r="BG287" s="30"/>
      <c r="BH287" s="30"/>
      <c r="BI287" s="30"/>
      <c r="BJ287" s="30"/>
      <c r="BK287" s="30"/>
      <c r="BL287" s="30"/>
      <c r="BM287" s="30"/>
      <c r="BN287" s="46"/>
    </row>
    <row r="288" spans="1:66">
      <c r="A288" s="28">
        <v>280</v>
      </c>
      <c r="B288" s="29"/>
      <c r="C288" s="30"/>
      <c r="D288" s="30"/>
      <c r="E288" s="31"/>
      <c r="F288" s="32"/>
      <c r="G288" s="32"/>
      <c r="H288" s="30"/>
      <c r="I288" s="30"/>
      <c r="J288" s="30"/>
      <c r="K288" s="30"/>
      <c r="L288" s="30"/>
      <c r="M288" s="67"/>
      <c r="N288" s="32"/>
      <c r="O288" s="30"/>
      <c r="P288" s="30"/>
      <c r="Q288" s="30"/>
      <c r="R288" s="30"/>
      <c r="S288" s="30"/>
      <c r="T288" s="30"/>
      <c r="U288" s="30"/>
      <c r="V288" s="30"/>
      <c r="W288" s="30"/>
      <c r="X288" s="30"/>
      <c r="Y288" s="30"/>
      <c r="Z288" s="30"/>
      <c r="AA288" s="30"/>
      <c r="AB288" s="30"/>
      <c r="AC288" s="30"/>
      <c r="AD288" s="29"/>
      <c r="AE288" s="30"/>
      <c r="AF288" s="96"/>
      <c r="AG288" s="72"/>
      <c r="AH288" s="30"/>
      <c r="AI288" s="30"/>
      <c r="AJ288" s="30"/>
      <c r="AK288" s="30"/>
      <c r="AL288" s="30"/>
      <c r="AM288" s="67"/>
      <c r="AN288" s="67"/>
      <c r="AO288" s="67"/>
      <c r="AP288" s="46"/>
      <c r="AQ288" s="102"/>
      <c r="AR288" s="72"/>
      <c r="AS288" s="30"/>
      <c r="AT288" s="30"/>
      <c r="AU288" s="30"/>
      <c r="AV288" s="30"/>
      <c r="AW288" s="30"/>
      <c r="AX288" s="30"/>
      <c r="AY288" s="30"/>
      <c r="AZ288" s="30"/>
      <c r="BA288" s="96"/>
      <c r="BB288" s="72"/>
      <c r="BC288" s="30"/>
      <c r="BD288" s="30"/>
      <c r="BE288" s="30"/>
      <c r="BF288" s="30"/>
      <c r="BG288" s="30"/>
      <c r="BH288" s="30"/>
      <c r="BI288" s="30"/>
      <c r="BJ288" s="30"/>
      <c r="BK288" s="30"/>
      <c r="BL288" s="30"/>
      <c r="BM288" s="30"/>
      <c r="BN288" s="46"/>
    </row>
    <row r="289" spans="1:66">
      <c r="A289" s="28">
        <v>281</v>
      </c>
      <c r="B289" s="29"/>
      <c r="C289" s="30"/>
      <c r="D289" s="30"/>
      <c r="E289" s="31"/>
      <c r="F289" s="32"/>
      <c r="G289" s="32"/>
      <c r="H289" s="30"/>
      <c r="I289" s="30"/>
      <c r="J289" s="30"/>
      <c r="K289" s="30"/>
      <c r="L289" s="30"/>
      <c r="M289" s="67"/>
      <c r="N289" s="32"/>
      <c r="O289" s="30"/>
      <c r="P289" s="30"/>
      <c r="Q289" s="30"/>
      <c r="R289" s="30"/>
      <c r="S289" s="30"/>
      <c r="T289" s="30"/>
      <c r="U289" s="30"/>
      <c r="V289" s="30"/>
      <c r="W289" s="30"/>
      <c r="X289" s="30"/>
      <c r="Y289" s="30"/>
      <c r="Z289" s="30"/>
      <c r="AA289" s="30"/>
      <c r="AB289" s="30"/>
      <c r="AC289" s="30"/>
      <c r="AD289" s="29"/>
      <c r="AE289" s="30"/>
      <c r="AF289" s="96"/>
      <c r="AG289" s="72"/>
      <c r="AH289" s="30"/>
      <c r="AI289" s="30"/>
      <c r="AJ289" s="30"/>
      <c r="AK289" s="30"/>
      <c r="AL289" s="30"/>
      <c r="AM289" s="67"/>
      <c r="AN289" s="67"/>
      <c r="AO289" s="67"/>
      <c r="AP289" s="46"/>
      <c r="AQ289" s="102"/>
      <c r="AR289" s="72"/>
      <c r="AS289" s="30"/>
      <c r="AT289" s="30"/>
      <c r="AU289" s="30"/>
      <c r="AV289" s="30"/>
      <c r="AW289" s="30"/>
      <c r="AX289" s="30"/>
      <c r="AY289" s="30"/>
      <c r="AZ289" s="30"/>
      <c r="BA289" s="96"/>
      <c r="BB289" s="72"/>
      <c r="BC289" s="30"/>
      <c r="BD289" s="30"/>
      <c r="BE289" s="30"/>
      <c r="BF289" s="30"/>
      <c r="BG289" s="30"/>
      <c r="BH289" s="30"/>
      <c r="BI289" s="30"/>
      <c r="BJ289" s="30"/>
      <c r="BK289" s="30"/>
      <c r="BL289" s="30"/>
      <c r="BM289" s="30"/>
      <c r="BN289" s="46"/>
    </row>
    <row r="290" spans="1:66">
      <c r="A290" s="28">
        <v>282</v>
      </c>
      <c r="B290" s="29"/>
      <c r="C290" s="30"/>
      <c r="D290" s="30"/>
      <c r="E290" s="31"/>
      <c r="F290" s="32"/>
      <c r="G290" s="32"/>
      <c r="H290" s="30"/>
      <c r="I290" s="30"/>
      <c r="J290" s="30"/>
      <c r="K290" s="30"/>
      <c r="L290" s="30"/>
      <c r="M290" s="67"/>
      <c r="N290" s="32"/>
      <c r="O290" s="30"/>
      <c r="P290" s="30"/>
      <c r="Q290" s="30"/>
      <c r="R290" s="30"/>
      <c r="S290" s="30"/>
      <c r="T290" s="30"/>
      <c r="U290" s="30"/>
      <c r="V290" s="30"/>
      <c r="W290" s="30"/>
      <c r="X290" s="30"/>
      <c r="Y290" s="30"/>
      <c r="Z290" s="30"/>
      <c r="AA290" s="30"/>
      <c r="AB290" s="30"/>
      <c r="AC290" s="30"/>
      <c r="AD290" s="29"/>
      <c r="AE290" s="30"/>
      <c r="AF290" s="96"/>
      <c r="AG290" s="72"/>
      <c r="AH290" s="30"/>
      <c r="AI290" s="30"/>
      <c r="AJ290" s="30"/>
      <c r="AK290" s="30"/>
      <c r="AL290" s="30"/>
      <c r="AM290" s="67"/>
      <c r="AN290" s="67"/>
      <c r="AO290" s="67"/>
      <c r="AP290" s="46"/>
      <c r="AQ290" s="102"/>
      <c r="AR290" s="72"/>
      <c r="AS290" s="30"/>
      <c r="AT290" s="30"/>
      <c r="AU290" s="30"/>
      <c r="AV290" s="30"/>
      <c r="AW290" s="30"/>
      <c r="AX290" s="30"/>
      <c r="AY290" s="30"/>
      <c r="AZ290" s="30"/>
      <c r="BA290" s="96"/>
      <c r="BB290" s="72"/>
      <c r="BC290" s="30"/>
      <c r="BD290" s="30"/>
      <c r="BE290" s="30"/>
      <c r="BF290" s="30"/>
      <c r="BG290" s="30"/>
      <c r="BH290" s="30"/>
      <c r="BI290" s="30"/>
      <c r="BJ290" s="30"/>
      <c r="BK290" s="30"/>
      <c r="BL290" s="30"/>
      <c r="BM290" s="30"/>
      <c r="BN290" s="46"/>
    </row>
    <row r="291" spans="1:66">
      <c r="A291" s="28">
        <v>283</v>
      </c>
      <c r="B291" s="29"/>
      <c r="C291" s="30"/>
      <c r="D291" s="30"/>
      <c r="E291" s="31"/>
      <c r="F291" s="32"/>
      <c r="G291" s="32"/>
      <c r="H291" s="30"/>
      <c r="I291" s="30"/>
      <c r="J291" s="30"/>
      <c r="K291" s="30"/>
      <c r="L291" s="30"/>
      <c r="M291" s="67"/>
      <c r="N291" s="32"/>
      <c r="O291" s="30"/>
      <c r="P291" s="30"/>
      <c r="Q291" s="30"/>
      <c r="R291" s="30"/>
      <c r="S291" s="30"/>
      <c r="T291" s="30"/>
      <c r="U291" s="30"/>
      <c r="V291" s="30"/>
      <c r="W291" s="30"/>
      <c r="X291" s="30"/>
      <c r="Y291" s="30"/>
      <c r="Z291" s="30"/>
      <c r="AA291" s="30"/>
      <c r="AB291" s="30"/>
      <c r="AC291" s="30"/>
      <c r="AD291" s="29"/>
      <c r="AE291" s="30"/>
      <c r="AF291" s="96"/>
      <c r="AG291" s="72"/>
      <c r="AH291" s="30"/>
      <c r="AI291" s="30"/>
      <c r="AJ291" s="30"/>
      <c r="AK291" s="30"/>
      <c r="AL291" s="30"/>
      <c r="AM291" s="67"/>
      <c r="AN291" s="67"/>
      <c r="AO291" s="67"/>
      <c r="AP291" s="46"/>
      <c r="AQ291" s="102"/>
      <c r="AR291" s="72"/>
      <c r="AS291" s="30"/>
      <c r="AT291" s="30"/>
      <c r="AU291" s="30"/>
      <c r="AV291" s="30"/>
      <c r="AW291" s="30"/>
      <c r="AX291" s="30"/>
      <c r="AY291" s="30"/>
      <c r="AZ291" s="30"/>
      <c r="BA291" s="96"/>
      <c r="BB291" s="72"/>
      <c r="BC291" s="30"/>
      <c r="BD291" s="30"/>
      <c r="BE291" s="30"/>
      <c r="BF291" s="30"/>
      <c r="BG291" s="30"/>
      <c r="BH291" s="30"/>
      <c r="BI291" s="30"/>
      <c r="BJ291" s="30"/>
      <c r="BK291" s="30"/>
      <c r="BL291" s="30"/>
      <c r="BM291" s="30"/>
      <c r="BN291" s="46"/>
    </row>
    <row r="292" spans="1:66">
      <c r="A292" s="28">
        <v>284</v>
      </c>
      <c r="B292" s="29"/>
      <c r="C292" s="30"/>
      <c r="D292" s="30"/>
      <c r="E292" s="31"/>
      <c r="F292" s="32"/>
      <c r="G292" s="32"/>
      <c r="H292" s="30"/>
      <c r="I292" s="30"/>
      <c r="J292" s="30"/>
      <c r="K292" s="30"/>
      <c r="L292" s="30"/>
      <c r="M292" s="67"/>
      <c r="N292" s="32"/>
      <c r="O292" s="30"/>
      <c r="P292" s="30"/>
      <c r="Q292" s="30"/>
      <c r="R292" s="30"/>
      <c r="S292" s="30"/>
      <c r="T292" s="30"/>
      <c r="U292" s="30"/>
      <c r="V292" s="30"/>
      <c r="W292" s="30"/>
      <c r="X292" s="30"/>
      <c r="Y292" s="30"/>
      <c r="Z292" s="30"/>
      <c r="AA292" s="30"/>
      <c r="AB292" s="30"/>
      <c r="AC292" s="30"/>
      <c r="AD292" s="29"/>
      <c r="AE292" s="30"/>
      <c r="AF292" s="96"/>
      <c r="AG292" s="72"/>
      <c r="AH292" s="30"/>
      <c r="AI292" s="30"/>
      <c r="AJ292" s="30"/>
      <c r="AK292" s="30"/>
      <c r="AL292" s="30"/>
      <c r="AM292" s="67"/>
      <c r="AN292" s="67"/>
      <c r="AO292" s="67"/>
      <c r="AP292" s="46"/>
      <c r="AQ292" s="102"/>
      <c r="AR292" s="72"/>
      <c r="AS292" s="30"/>
      <c r="AT292" s="30"/>
      <c r="AU292" s="30"/>
      <c r="AV292" s="30"/>
      <c r="AW292" s="30"/>
      <c r="AX292" s="30"/>
      <c r="AY292" s="30"/>
      <c r="AZ292" s="30"/>
      <c r="BA292" s="96"/>
      <c r="BB292" s="72"/>
      <c r="BC292" s="30"/>
      <c r="BD292" s="30"/>
      <c r="BE292" s="30"/>
      <c r="BF292" s="30"/>
      <c r="BG292" s="30"/>
      <c r="BH292" s="30"/>
      <c r="BI292" s="30"/>
      <c r="BJ292" s="30"/>
      <c r="BK292" s="30"/>
      <c r="BL292" s="30"/>
      <c r="BM292" s="30"/>
      <c r="BN292" s="46"/>
    </row>
    <row r="293" spans="1:66">
      <c r="A293" s="28">
        <v>285</v>
      </c>
      <c r="B293" s="29"/>
      <c r="C293" s="30"/>
      <c r="D293" s="30"/>
      <c r="E293" s="31"/>
      <c r="F293" s="32"/>
      <c r="G293" s="32"/>
      <c r="H293" s="30"/>
      <c r="I293" s="30"/>
      <c r="J293" s="30"/>
      <c r="K293" s="30"/>
      <c r="L293" s="30"/>
      <c r="M293" s="67"/>
      <c r="N293" s="32"/>
      <c r="O293" s="30"/>
      <c r="P293" s="30"/>
      <c r="Q293" s="30"/>
      <c r="R293" s="30"/>
      <c r="S293" s="30"/>
      <c r="T293" s="30"/>
      <c r="U293" s="30"/>
      <c r="V293" s="30"/>
      <c r="W293" s="30"/>
      <c r="X293" s="30"/>
      <c r="Y293" s="30"/>
      <c r="Z293" s="30"/>
      <c r="AA293" s="30"/>
      <c r="AB293" s="30"/>
      <c r="AC293" s="30"/>
      <c r="AD293" s="29"/>
      <c r="AE293" s="30"/>
      <c r="AF293" s="96"/>
      <c r="AG293" s="72"/>
      <c r="AH293" s="30"/>
      <c r="AI293" s="30"/>
      <c r="AJ293" s="30"/>
      <c r="AK293" s="30"/>
      <c r="AL293" s="30"/>
      <c r="AM293" s="67"/>
      <c r="AN293" s="67"/>
      <c r="AO293" s="67"/>
      <c r="AP293" s="46"/>
      <c r="AQ293" s="102"/>
      <c r="AR293" s="72"/>
      <c r="AS293" s="30"/>
      <c r="AT293" s="30"/>
      <c r="AU293" s="30"/>
      <c r="AV293" s="30"/>
      <c r="AW293" s="30"/>
      <c r="AX293" s="30"/>
      <c r="AY293" s="30"/>
      <c r="AZ293" s="30"/>
      <c r="BA293" s="96"/>
      <c r="BB293" s="72"/>
      <c r="BC293" s="30"/>
      <c r="BD293" s="30"/>
      <c r="BE293" s="30"/>
      <c r="BF293" s="30"/>
      <c r="BG293" s="30"/>
      <c r="BH293" s="30"/>
      <c r="BI293" s="30"/>
      <c r="BJ293" s="30"/>
      <c r="BK293" s="30"/>
      <c r="BL293" s="30"/>
      <c r="BM293" s="30"/>
      <c r="BN293" s="46"/>
    </row>
    <row r="294" spans="1:66">
      <c r="A294" s="28">
        <v>286</v>
      </c>
      <c r="B294" s="29"/>
      <c r="C294" s="30"/>
      <c r="D294" s="30"/>
      <c r="E294" s="31"/>
      <c r="F294" s="32"/>
      <c r="G294" s="32"/>
      <c r="H294" s="30"/>
      <c r="I294" s="30"/>
      <c r="J294" s="30"/>
      <c r="K294" s="30"/>
      <c r="L294" s="30"/>
      <c r="M294" s="67"/>
      <c r="N294" s="32"/>
      <c r="O294" s="30"/>
      <c r="P294" s="30"/>
      <c r="Q294" s="30"/>
      <c r="R294" s="30"/>
      <c r="S294" s="30"/>
      <c r="T294" s="30"/>
      <c r="U294" s="30"/>
      <c r="V294" s="30"/>
      <c r="W294" s="30"/>
      <c r="X294" s="30"/>
      <c r="Y294" s="30"/>
      <c r="Z294" s="30"/>
      <c r="AA294" s="30"/>
      <c r="AB294" s="30"/>
      <c r="AC294" s="30"/>
      <c r="AD294" s="29"/>
      <c r="AE294" s="30"/>
      <c r="AF294" s="96"/>
      <c r="AG294" s="72"/>
      <c r="AH294" s="30"/>
      <c r="AI294" s="30"/>
      <c r="AJ294" s="30"/>
      <c r="AK294" s="30"/>
      <c r="AL294" s="30"/>
      <c r="AM294" s="67"/>
      <c r="AN294" s="67"/>
      <c r="AO294" s="67"/>
      <c r="AP294" s="46"/>
      <c r="AQ294" s="102"/>
      <c r="AR294" s="72"/>
      <c r="AS294" s="30"/>
      <c r="AT294" s="30"/>
      <c r="AU294" s="30"/>
      <c r="AV294" s="30"/>
      <c r="AW294" s="30"/>
      <c r="AX294" s="30"/>
      <c r="AY294" s="30"/>
      <c r="AZ294" s="30"/>
      <c r="BA294" s="96"/>
      <c r="BB294" s="72"/>
      <c r="BC294" s="30"/>
      <c r="BD294" s="30"/>
      <c r="BE294" s="30"/>
      <c r="BF294" s="30"/>
      <c r="BG294" s="30"/>
      <c r="BH294" s="30"/>
      <c r="BI294" s="30"/>
      <c r="BJ294" s="30"/>
      <c r="BK294" s="30"/>
      <c r="BL294" s="30"/>
      <c r="BM294" s="30"/>
      <c r="BN294" s="46"/>
    </row>
    <row r="295" spans="1:66">
      <c r="A295" s="28">
        <v>287</v>
      </c>
      <c r="B295" s="29"/>
      <c r="C295" s="30"/>
      <c r="D295" s="30"/>
      <c r="E295" s="31"/>
      <c r="F295" s="32"/>
      <c r="G295" s="32"/>
      <c r="H295" s="30"/>
      <c r="I295" s="30"/>
      <c r="J295" s="30"/>
      <c r="K295" s="30"/>
      <c r="L295" s="30"/>
      <c r="M295" s="67"/>
      <c r="N295" s="32"/>
      <c r="O295" s="30"/>
      <c r="P295" s="30"/>
      <c r="Q295" s="30"/>
      <c r="R295" s="30"/>
      <c r="S295" s="30"/>
      <c r="T295" s="30"/>
      <c r="U295" s="30"/>
      <c r="V295" s="30"/>
      <c r="W295" s="30"/>
      <c r="X295" s="30"/>
      <c r="Y295" s="30"/>
      <c r="Z295" s="30"/>
      <c r="AA295" s="30"/>
      <c r="AB295" s="30"/>
      <c r="AC295" s="30"/>
      <c r="AD295" s="29"/>
      <c r="AE295" s="30"/>
      <c r="AF295" s="96"/>
      <c r="AG295" s="72"/>
      <c r="AH295" s="30"/>
      <c r="AI295" s="30"/>
      <c r="AJ295" s="30"/>
      <c r="AK295" s="30"/>
      <c r="AL295" s="30"/>
      <c r="AM295" s="67"/>
      <c r="AN295" s="67"/>
      <c r="AO295" s="67"/>
      <c r="AP295" s="46"/>
      <c r="AQ295" s="102"/>
      <c r="AR295" s="72"/>
      <c r="AS295" s="30"/>
      <c r="AT295" s="30"/>
      <c r="AU295" s="30"/>
      <c r="AV295" s="30"/>
      <c r="AW295" s="30"/>
      <c r="AX295" s="30"/>
      <c r="AY295" s="30"/>
      <c r="AZ295" s="30"/>
      <c r="BA295" s="96"/>
      <c r="BB295" s="72"/>
      <c r="BC295" s="30"/>
      <c r="BD295" s="30"/>
      <c r="BE295" s="30"/>
      <c r="BF295" s="30"/>
      <c r="BG295" s="30"/>
      <c r="BH295" s="30"/>
      <c r="BI295" s="30"/>
      <c r="BJ295" s="30"/>
      <c r="BK295" s="30"/>
      <c r="BL295" s="30"/>
      <c r="BM295" s="30"/>
      <c r="BN295" s="46"/>
    </row>
    <row r="296" spans="1:66">
      <c r="A296" s="28">
        <v>288</v>
      </c>
      <c r="B296" s="29"/>
      <c r="C296" s="30"/>
      <c r="D296" s="30"/>
      <c r="E296" s="31"/>
      <c r="F296" s="32"/>
      <c r="G296" s="32"/>
      <c r="H296" s="30"/>
      <c r="I296" s="30"/>
      <c r="J296" s="30"/>
      <c r="K296" s="30"/>
      <c r="L296" s="30"/>
      <c r="M296" s="67"/>
      <c r="N296" s="32"/>
      <c r="O296" s="30"/>
      <c r="P296" s="30"/>
      <c r="Q296" s="30"/>
      <c r="R296" s="30"/>
      <c r="S296" s="30"/>
      <c r="T296" s="30"/>
      <c r="U296" s="30"/>
      <c r="V296" s="30"/>
      <c r="W296" s="30"/>
      <c r="X296" s="30"/>
      <c r="Y296" s="30"/>
      <c r="Z296" s="30"/>
      <c r="AA296" s="30"/>
      <c r="AB296" s="30"/>
      <c r="AC296" s="30"/>
      <c r="AD296" s="29"/>
      <c r="AE296" s="30"/>
      <c r="AF296" s="96"/>
      <c r="AG296" s="72"/>
      <c r="AH296" s="30"/>
      <c r="AI296" s="30"/>
      <c r="AJ296" s="30"/>
      <c r="AK296" s="30"/>
      <c r="AL296" s="30"/>
      <c r="AM296" s="67"/>
      <c r="AN296" s="67"/>
      <c r="AO296" s="67"/>
      <c r="AP296" s="46"/>
      <c r="AQ296" s="102"/>
      <c r="AR296" s="72"/>
      <c r="AS296" s="30"/>
      <c r="AT296" s="30"/>
      <c r="AU296" s="30"/>
      <c r="AV296" s="30"/>
      <c r="AW296" s="30"/>
      <c r="AX296" s="30"/>
      <c r="AY296" s="30"/>
      <c r="AZ296" s="30"/>
      <c r="BA296" s="96"/>
      <c r="BB296" s="72"/>
      <c r="BC296" s="30"/>
      <c r="BD296" s="30"/>
      <c r="BE296" s="30"/>
      <c r="BF296" s="30"/>
      <c r="BG296" s="30"/>
      <c r="BH296" s="30"/>
      <c r="BI296" s="30"/>
      <c r="BJ296" s="30"/>
      <c r="BK296" s="30"/>
      <c r="BL296" s="30"/>
      <c r="BM296" s="30"/>
      <c r="BN296" s="46"/>
    </row>
    <row r="297" spans="1:66">
      <c r="A297" s="28">
        <v>289</v>
      </c>
      <c r="B297" s="29"/>
      <c r="C297" s="30"/>
      <c r="D297" s="30"/>
      <c r="E297" s="31"/>
      <c r="F297" s="32"/>
      <c r="G297" s="32"/>
      <c r="H297" s="30"/>
      <c r="I297" s="30"/>
      <c r="J297" s="30"/>
      <c r="K297" s="30"/>
      <c r="L297" s="30"/>
      <c r="M297" s="67"/>
      <c r="N297" s="32"/>
      <c r="O297" s="30"/>
      <c r="P297" s="30"/>
      <c r="Q297" s="30"/>
      <c r="R297" s="30"/>
      <c r="S297" s="30"/>
      <c r="T297" s="30"/>
      <c r="U297" s="30"/>
      <c r="V297" s="30"/>
      <c r="W297" s="30"/>
      <c r="X297" s="30"/>
      <c r="Y297" s="30"/>
      <c r="Z297" s="30"/>
      <c r="AA297" s="30"/>
      <c r="AB297" s="30"/>
      <c r="AC297" s="30"/>
      <c r="AD297" s="29"/>
      <c r="AE297" s="30"/>
      <c r="AF297" s="96"/>
      <c r="AG297" s="72"/>
      <c r="AH297" s="30"/>
      <c r="AI297" s="30"/>
      <c r="AJ297" s="30"/>
      <c r="AK297" s="30"/>
      <c r="AL297" s="30"/>
      <c r="AM297" s="67"/>
      <c r="AN297" s="67"/>
      <c r="AO297" s="67"/>
      <c r="AP297" s="46"/>
      <c r="AQ297" s="102"/>
      <c r="AR297" s="72"/>
      <c r="AS297" s="30"/>
      <c r="AT297" s="30"/>
      <c r="AU297" s="30"/>
      <c r="AV297" s="30"/>
      <c r="AW297" s="30"/>
      <c r="AX297" s="30"/>
      <c r="AY297" s="30"/>
      <c r="AZ297" s="30"/>
      <c r="BA297" s="96"/>
      <c r="BB297" s="72"/>
      <c r="BC297" s="30"/>
      <c r="BD297" s="30"/>
      <c r="BE297" s="30"/>
      <c r="BF297" s="30"/>
      <c r="BG297" s="30"/>
      <c r="BH297" s="30"/>
      <c r="BI297" s="30"/>
      <c r="BJ297" s="30"/>
      <c r="BK297" s="30"/>
      <c r="BL297" s="30"/>
      <c r="BM297" s="30"/>
      <c r="BN297" s="46"/>
    </row>
    <row r="298" spans="1:66">
      <c r="A298" s="28">
        <v>290</v>
      </c>
      <c r="B298" s="29"/>
      <c r="C298" s="30"/>
      <c r="D298" s="30"/>
      <c r="E298" s="31"/>
      <c r="F298" s="32"/>
      <c r="G298" s="32"/>
      <c r="H298" s="30"/>
      <c r="I298" s="30"/>
      <c r="J298" s="30"/>
      <c r="K298" s="30"/>
      <c r="L298" s="30"/>
      <c r="M298" s="67"/>
      <c r="N298" s="32"/>
      <c r="O298" s="30"/>
      <c r="P298" s="30"/>
      <c r="Q298" s="30"/>
      <c r="R298" s="30"/>
      <c r="S298" s="30"/>
      <c r="T298" s="30"/>
      <c r="U298" s="30"/>
      <c r="V298" s="30"/>
      <c r="W298" s="30"/>
      <c r="X298" s="30"/>
      <c r="Y298" s="30"/>
      <c r="Z298" s="30"/>
      <c r="AA298" s="30"/>
      <c r="AB298" s="30"/>
      <c r="AC298" s="30"/>
      <c r="AD298" s="29"/>
      <c r="AE298" s="30"/>
      <c r="AF298" s="96"/>
      <c r="AG298" s="72"/>
      <c r="AH298" s="30"/>
      <c r="AI298" s="30"/>
      <c r="AJ298" s="30"/>
      <c r="AK298" s="30"/>
      <c r="AL298" s="30"/>
      <c r="AM298" s="67"/>
      <c r="AN298" s="67"/>
      <c r="AO298" s="67"/>
      <c r="AP298" s="46"/>
      <c r="AQ298" s="102"/>
      <c r="AR298" s="72"/>
      <c r="AS298" s="30"/>
      <c r="AT298" s="30"/>
      <c r="AU298" s="30"/>
      <c r="AV298" s="30"/>
      <c r="AW298" s="30"/>
      <c r="AX298" s="30"/>
      <c r="AY298" s="30"/>
      <c r="AZ298" s="30"/>
      <c r="BA298" s="96"/>
      <c r="BB298" s="72"/>
      <c r="BC298" s="30"/>
      <c r="BD298" s="30"/>
      <c r="BE298" s="30"/>
      <c r="BF298" s="30"/>
      <c r="BG298" s="30"/>
      <c r="BH298" s="30"/>
      <c r="BI298" s="30"/>
      <c r="BJ298" s="30"/>
      <c r="BK298" s="30"/>
      <c r="BL298" s="30"/>
      <c r="BM298" s="30"/>
      <c r="BN298" s="46"/>
    </row>
    <row r="299" spans="1:66">
      <c r="A299" s="28">
        <v>291</v>
      </c>
      <c r="B299" s="29"/>
      <c r="C299" s="30"/>
      <c r="D299" s="30"/>
      <c r="E299" s="31"/>
      <c r="F299" s="32"/>
      <c r="G299" s="32"/>
      <c r="H299" s="30"/>
      <c r="I299" s="30"/>
      <c r="J299" s="30"/>
      <c r="K299" s="30"/>
      <c r="L299" s="30"/>
      <c r="M299" s="67"/>
      <c r="N299" s="32"/>
      <c r="O299" s="30"/>
      <c r="P299" s="30"/>
      <c r="Q299" s="30"/>
      <c r="R299" s="30"/>
      <c r="S299" s="30"/>
      <c r="T299" s="30"/>
      <c r="U299" s="30"/>
      <c r="V299" s="30"/>
      <c r="W299" s="30"/>
      <c r="X299" s="30"/>
      <c r="Y299" s="30"/>
      <c r="Z299" s="30"/>
      <c r="AA299" s="30"/>
      <c r="AB299" s="30"/>
      <c r="AC299" s="30"/>
      <c r="AD299" s="29"/>
      <c r="AE299" s="30"/>
      <c r="AF299" s="96"/>
      <c r="AG299" s="72"/>
      <c r="AH299" s="30"/>
      <c r="AI299" s="30"/>
      <c r="AJ299" s="30"/>
      <c r="AK299" s="30"/>
      <c r="AL299" s="30"/>
      <c r="AM299" s="67"/>
      <c r="AN299" s="67"/>
      <c r="AO299" s="67"/>
      <c r="AP299" s="46"/>
      <c r="AQ299" s="102"/>
      <c r="AR299" s="72"/>
      <c r="AS299" s="30"/>
      <c r="AT299" s="30"/>
      <c r="AU299" s="30"/>
      <c r="AV299" s="30"/>
      <c r="AW299" s="30"/>
      <c r="AX299" s="30"/>
      <c r="AY299" s="30"/>
      <c r="AZ299" s="30"/>
      <c r="BA299" s="96"/>
      <c r="BB299" s="72"/>
      <c r="BC299" s="30"/>
      <c r="BD299" s="30"/>
      <c r="BE299" s="30"/>
      <c r="BF299" s="30"/>
      <c r="BG299" s="30"/>
      <c r="BH299" s="30"/>
      <c r="BI299" s="30"/>
      <c r="BJ299" s="30"/>
      <c r="BK299" s="30"/>
      <c r="BL299" s="30"/>
      <c r="BM299" s="30"/>
      <c r="BN299" s="46"/>
    </row>
    <row r="300" spans="1:66">
      <c r="A300" s="28">
        <v>292</v>
      </c>
      <c r="B300" s="29"/>
      <c r="C300" s="30"/>
      <c r="D300" s="30"/>
      <c r="E300" s="31"/>
      <c r="F300" s="32"/>
      <c r="G300" s="32"/>
      <c r="H300" s="30"/>
      <c r="I300" s="30"/>
      <c r="J300" s="30"/>
      <c r="K300" s="30"/>
      <c r="L300" s="30"/>
      <c r="M300" s="67"/>
      <c r="N300" s="32"/>
      <c r="O300" s="30"/>
      <c r="P300" s="30"/>
      <c r="Q300" s="30"/>
      <c r="R300" s="30"/>
      <c r="S300" s="30"/>
      <c r="T300" s="30"/>
      <c r="U300" s="30"/>
      <c r="V300" s="30"/>
      <c r="W300" s="30"/>
      <c r="X300" s="30"/>
      <c r="Y300" s="30"/>
      <c r="Z300" s="30"/>
      <c r="AA300" s="30"/>
      <c r="AB300" s="30"/>
      <c r="AC300" s="30"/>
      <c r="AD300" s="29"/>
      <c r="AE300" s="30"/>
      <c r="AF300" s="96"/>
      <c r="AG300" s="72"/>
      <c r="AH300" s="30"/>
      <c r="AI300" s="30"/>
      <c r="AJ300" s="30"/>
      <c r="AK300" s="30"/>
      <c r="AL300" s="30"/>
      <c r="AM300" s="67"/>
      <c r="AN300" s="67"/>
      <c r="AO300" s="67"/>
      <c r="AP300" s="46"/>
      <c r="AQ300" s="102"/>
      <c r="AR300" s="72"/>
      <c r="AS300" s="30"/>
      <c r="AT300" s="30"/>
      <c r="AU300" s="30"/>
      <c r="AV300" s="30"/>
      <c r="AW300" s="30"/>
      <c r="AX300" s="30"/>
      <c r="AY300" s="30"/>
      <c r="AZ300" s="30"/>
      <c r="BA300" s="96"/>
      <c r="BB300" s="72"/>
      <c r="BC300" s="30"/>
      <c r="BD300" s="30"/>
      <c r="BE300" s="30"/>
      <c r="BF300" s="30"/>
      <c r="BG300" s="30"/>
      <c r="BH300" s="30"/>
      <c r="BI300" s="30"/>
      <c r="BJ300" s="30"/>
      <c r="BK300" s="30"/>
      <c r="BL300" s="30"/>
      <c r="BM300" s="30"/>
      <c r="BN300" s="46"/>
    </row>
    <row r="301" spans="1:66">
      <c r="A301" s="28">
        <v>293</v>
      </c>
      <c r="B301" s="29"/>
      <c r="C301" s="30"/>
      <c r="D301" s="30"/>
      <c r="E301" s="31"/>
      <c r="F301" s="32"/>
      <c r="G301" s="32"/>
      <c r="H301" s="30"/>
      <c r="I301" s="30"/>
      <c r="J301" s="30"/>
      <c r="K301" s="30"/>
      <c r="L301" s="30"/>
      <c r="M301" s="67"/>
      <c r="N301" s="32"/>
      <c r="O301" s="30"/>
      <c r="P301" s="30"/>
      <c r="Q301" s="30"/>
      <c r="R301" s="30"/>
      <c r="S301" s="30"/>
      <c r="T301" s="30"/>
      <c r="U301" s="30"/>
      <c r="V301" s="30"/>
      <c r="W301" s="30"/>
      <c r="X301" s="30"/>
      <c r="Y301" s="30"/>
      <c r="Z301" s="30"/>
      <c r="AA301" s="30"/>
      <c r="AB301" s="30"/>
      <c r="AC301" s="30"/>
      <c r="AD301" s="29"/>
      <c r="AE301" s="30"/>
      <c r="AF301" s="96"/>
      <c r="AG301" s="72"/>
      <c r="AH301" s="30"/>
      <c r="AI301" s="30"/>
      <c r="AJ301" s="30"/>
      <c r="AK301" s="30"/>
      <c r="AL301" s="30"/>
      <c r="AM301" s="67"/>
      <c r="AN301" s="67"/>
      <c r="AO301" s="67"/>
      <c r="AP301" s="46"/>
      <c r="AQ301" s="102"/>
      <c r="AR301" s="72"/>
      <c r="AS301" s="30"/>
      <c r="AT301" s="30"/>
      <c r="AU301" s="30"/>
      <c r="AV301" s="30"/>
      <c r="AW301" s="30"/>
      <c r="AX301" s="30"/>
      <c r="AY301" s="30"/>
      <c r="AZ301" s="30"/>
      <c r="BA301" s="96"/>
      <c r="BB301" s="72"/>
      <c r="BC301" s="30"/>
      <c r="BD301" s="30"/>
      <c r="BE301" s="30"/>
      <c r="BF301" s="30"/>
      <c r="BG301" s="30"/>
      <c r="BH301" s="30"/>
      <c r="BI301" s="30"/>
      <c r="BJ301" s="30"/>
      <c r="BK301" s="30"/>
      <c r="BL301" s="30"/>
      <c r="BM301" s="30"/>
      <c r="BN301" s="46"/>
    </row>
    <row r="302" spans="1:66">
      <c r="A302" s="28">
        <v>294</v>
      </c>
      <c r="B302" s="29"/>
      <c r="C302" s="30"/>
      <c r="D302" s="30"/>
      <c r="E302" s="31"/>
      <c r="F302" s="32"/>
      <c r="G302" s="32"/>
      <c r="H302" s="30"/>
      <c r="I302" s="30"/>
      <c r="J302" s="30"/>
      <c r="K302" s="30"/>
      <c r="L302" s="30"/>
      <c r="M302" s="67"/>
      <c r="N302" s="32"/>
      <c r="O302" s="30"/>
      <c r="P302" s="30"/>
      <c r="Q302" s="30"/>
      <c r="R302" s="30"/>
      <c r="S302" s="30"/>
      <c r="T302" s="30"/>
      <c r="U302" s="30"/>
      <c r="V302" s="30"/>
      <c r="W302" s="30"/>
      <c r="X302" s="30"/>
      <c r="Y302" s="30"/>
      <c r="Z302" s="30"/>
      <c r="AA302" s="30"/>
      <c r="AB302" s="30"/>
      <c r="AC302" s="30"/>
      <c r="AD302" s="29"/>
      <c r="AE302" s="30"/>
      <c r="AF302" s="96"/>
      <c r="AG302" s="72"/>
      <c r="AH302" s="30"/>
      <c r="AI302" s="30"/>
      <c r="AJ302" s="30"/>
      <c r="AK302" s="30"/>
      <c r="AL302" s="30"/>
      <c r="AM302" s="67"/>
      <c r="AN302" s="67"/>
      <c r="AO302" s="67"/>
      <c r="AP302" s="46"/>
      <c r="AQ302" s="102"/>
      <c r="AR302" s="72"/>
      <c r="AS302" s="30"/>
      <c r="AT302" s="30"/>
      <c r="AU302" s="30"/>
      <c r="AV302" s="30"/>
      <c r="AW302" s="30"/>
      <c r="AX302" s="30"/>
      <c r="AY302" s="30"/>
      <c r="AZ302" s="30"/>
      <c r="BA302" s="96"/>
      <c r="BB302" s="72"/>
      <c r="BC302" s="30"/>
      <c r="BD302" s="30"/>
      <c r="BE302" s="30"/>
      <c r="BF302" s="30"/>
      <c r="BG302" s="30"/>
      <c r="BH302" s="30"/>
      <c r="BI302" s="30"/>
      <c r="BJ302" s="30"/>
      <c r="BK302" s="30"/>
      <c r="BL302" s="30"/>
      <c r="BM302" s="30"/>
      <c r="BN302" s="46"/>
    </row>
    <row r="303" spans="1:66">
      <c r="A303" s="28">
        <v>295</v>
      </c>
      <c r="B303" s="29"/>
      <c r="C303" s="30"/>
      <c r="D303" s="30"/>
      <c r="E303" s="31"/>
      <c r="F303" s="32"/>
      <c r="G303" s="32"/>
      <c r="H303" s="30"/>
      <c r="I303" s="30"/>
      <c r="J303" s="30"/>
      <c r="K303" s="30"/>
      <c r="L303" s="30"/>
      <c r="M303" s="67"/>
      <c r="N303" s="32"/>
      <c r="O303" s="30"/>
      <c r="P303" s="30"/>
      <c r="Q303" s="30"/>
      <c r="R303" s="30"/>
      <c r="S303" s="30"/>
      <c r="T303" s="30"/>
      <c r="U303" s="30"/>
      <c r="V303" s="30"/>
      <c r="W303" s="30"/>
      <c r="X303" s="30"/>
      <c r="Y303" s="30"/>
      <c r="Z303" s="30"/>
      <c r="AA303" s="30"/>
      <c r="AB303" s="30"/>
      <c r="AC303" s="30"/>
      <c r="AD303" s="29"/>
      <c r="AE303" s="30"/>
      <c r="AF303" s="96"/>
      <c r="AG303" s="72"/>
      <c r="AH303" s="30"/>
      <c r="AI303" s="30"/>
      <c r="AJ303" s="30"/>
      <c r="AK303" s="30"/>
      <c r="AL303" s="30"/>
      <c r="AM303" s="67"/>
      <c r="AN303" s="67"/>
      <c r="AO303" s="67"/>
      <c r="AP303" s="46"/>
      <c r="AQ303" s="102"/>
      <c r="AR303" s="72"/>
      <c r="AS303" s="30"/>
      <c r="AT303" s="30"/>
      <c r="AU303" s="30"/>
      <c r="AV303" s="30"/>
      <c r="AW303" s="30"/>
      <c r="AX303" s="30"/>
      <c r="AY303" s="30"/>
      <c r="AZ303" s="30"/>
      <c r="BA303" s="96"/>
      <c r="BB303" s="72"/>
      <c r="BC303" s="30"/>
      <c r="BD303" s="30"/>
      <c r="BE303" s="30"/>
      <c r="BF303" s="30"/>
      <c r="BG303" s="30"/>
      <c r="BH303" s="30"/>
      <c r="BI303" s="30"/>
      <c r="BJ303" s="30"/>
      <c r="BK303" s="30"/>
      <c r="BL303" s="30"/>
      <c r="BM303" s="30"/>
      <c r="BN303" s="46"/>
    </row>
    <row r="304" spans="1:66">
      <c r="A304" s="28">
        <v>296</v>
      </c>
      <c r="B304" s="29"/>
      <c r="C304" s="30"/>
      <c r="D304" s="30"/>
      <c r="E304" s="31"/>
      <c r="F304" s="32"/>
      <c r="G304" s="32"/>
      <c r="H304" s="30"/>
      <c r="I304" s="30"/>
      <c r="J304" s="30"/>
      <c r="K304" s="30"/>
      <c r="L304" s="30"/>
      <c r="M304" s="67"/>
      <c r="N304" s="32"/>
      <c r="O304" s="30"/>
      <c r="P304" s="30"/>
      <c r="Q304" s="30"/>
      <c r="R304" s="30"/>
      <c r="S304" s="30"/>
      <c r="T304" s="30"/>
      <c r="U304" s="30"/>
      <c r="V304" s="30"/>
      <c r="W304" s="30"/>
      <c r="X304" s="30"/>
      <c r="Y304" s="30"/>
      <c r="Z304" s="30"/>
      <c r="AA304" s="30"/>
      <c r="AB304" s="30"/>
      <c r="AC304" s="30"/>
      <c r="AD304" s="29"/>
      <c r="AE304" s="30"/>
      <c r="AF304" s="96"/>
      <c r="AG304" s="72"/>
      <c r="AH304" s="30"/>
      <c r="AI304" s="30"/>
      <c r="AJ304" s="30"/>
      <c r="AK304" s="30"/>
      <c r="AL304" s="30"/>
      <c r="AM304" s="67"/>
      <c r="AN304" s="67"/>
      <c r="AO304" s="67"/>
      <c r="AP304" s="46"/>
      <c r="AQ304" s="102"/>
      <c r="AR304" s="72"/>
      <c r="AS304" s="30"/>
      <c r="AT304" s="30"/>
      <c r="AU304" s="30"/>
      <c r="AV304" s="30"/>
      <c r="AW304" s="30"/>
      <c r="AX304" s="30"/>
      <c r="AY304" s="30"/>
      <c r="AZ304" s="30"/>
      <c r="BA304" s="96"/>
      <c r="BB304" s="72"/>
      <c r="BC304" s="30"/>
      <c r="BD304" s="30"/>
      <c r="BE304" s="30"/>
      <c r="BF304" s="30"/>
      <c r="BG304" s="30"/>
      <c r="BH304" s="30"/>
      <c r="BI304" s="30"/>
      <c r="BJ304" s="30"/>
      <c r="BK304" s="30"/>
      <c r="BL304" s="30"/>
      <c r="BM304" s="30"/>
      <c r="BN304" s="46"/>
    </row>
    <row r="305" spans="1:66">
      <c r="A305" s="28">
        <v>297</v>
      </c>
      <c r="B305" s="29"/>
      <c r="C305" s="30"/>
      <c r="D305" s="30"/>
      <c r="E305" s="31"/>
      <c r="F305" s="32"/>
      <c r="G305" s="32"/>
      <c r="H305" s="30"/>
      <c r="I305" s="30"/>
      <c r="J305" s="30"/>
      <c r="K305" s="30"/>
      <c r="L305" s="30"/>
      <c r="M305" s="67"/>
      <c r="N305" s="32"/>
      <c r="O305" s="30"/>
      <c r="P305" s="30"/>
      <c r="Q305" s="30"/>
      <c r="R305" s="30"/>
      <c r="S305" s="30"/>
      <c r="T305" s="30"/>
      <c r="U305" s="30"/>
      <c r="V305" s="30"/>
      <c r="W305" s="30"/>
      <c r="X305" s="30"/>
      <c r="Y305" s="30"/>
      <c r="Z305" s="30"/>
      <c r="AA305" s="30"/>
      <c r="AB305" s="30"/>
      <c r="AC305" s="30"/>
      <c r="AD305" s="29"/>
      <c r="AE305" s="30"/>
      <c r="AF305" s="96"/>
      <c r="AG305" s="72"/>
      <c r="AH305" s="30"/>
      <c r="AI305" s="30"/>
      <c r="AJ305" s="30"/>
      <c r="AK305" s="30"/>
      <c r="AL305" s="30"/>
      <c r="AM305" s="67"/>
      <c r="AN305" s="67"/>
      <c r="AO305" s="67"/>
      <c r="AP305" s="46"/>
      <c r="AQ305" s="102"/>
      <c r="AR305" s="72"/>
      <c r="AS305" s="30"/>
      <c r="AT305" s="30"/>
      <c r="AU305" s="30"/>
      <c r="AV305" s="30"/>
      <c r="AW305" s="30"/>
      <c r="AX305" s="30"/>
      <c r="AY305" s="30"/>
      <c r="AZ305" s="30"/>
      <c r="BA305" s="96"/>
      <c r="BB305" s="72"/>
      <c r="BC305" s="30"/>
      <c r="BD305" s="30"/>
      <c r="BE305" s="30"/>
      <c r="BF305" s="30"/>
      <c r="BG305" s="30"/>
      <c r="BH305" s="30"/>
      <c r="BI305" s="30"/>
      <c r="BJ305" s="30"/>
      <c r="BK305" s="30"/>
      <c r="BL305" s="30"/>
      <c r="BM305" s="30"/>
      <c r="BN305" s="46"/>
    </row>
    <row r="306" spans="1:66">
      <c r="A306" s="28">
        <v>298</v>
      </c>
      <c r="B306" s="29"/>
      <c r="C306" s="30"/>
      <c r="D306" s="30"/>
      <c r="E306" s="31"/>
      <c r="F306" s="32"/>
      <c r="G306" s="32"/>
      <c r="H306" s="30"/>
      <c r="I306" s="30"/>
      <c r="J306" s="30"/>
      <c r="K306" s="30"/>
      <c r="L306" s="30"/>
      <c r="M306" s="67"/>
      <c r="N306" s="32"/>
      <c r="O306" s="30"/>
      <c r="P306" s="30"/>
      <c r="Q306" s="30"/>
      <c r="R306" s="30"/>
      <c r="S306" s="30"/>
      <c r="T306" s="30"/>
      <c r="U306" s="30"/>
      <c r="V306" s="30"/>
      <c r="W306" s="30"/>
      <c r="X306" s="30"/>
      <c r="Y306" s="30"/>
      <c r="Z306" s="30"/>
      <c r="AA306" s="30"/>
      <c r="AB306" s="30"/>
      <c r="AC306" s="30"/>
      <c r="AD306" s="29"/>
      <c r="AE306" s="30"/>
      <c r="AF306" s="96"/>
      <c r="AG306" s="72"/>
      <c r="AH306" s="30"/>
      <c r="AI306" s="30"/>
      <c r="AJ306" s="30"/>
      <c r="AK306" s="30"/>
      <c r="AL306" s="30"/>
      <c r="AM306" s="67"/>
      <c r="AN306" s="67"/>
      <c r="AO306" s="67"/>
      <c r="AP306" s="46"/>
      <c r="AQ306" s="102"/>
      <c r="AR306" s="72"/>
      <c r="AS306" s="30"/>
      <c r="AT306" s="30"/>
      <c r="AU306" s="30"/>
      <c r="AV306" s="30"/>
      <c r="AW306" s="30"/>
      <c r="AX306" s="30"/>
      <c r="AY306" s="30"/>
      <c r="AZ306" s="30"/>
      <c r="BA306" s="96"/>
      <c r="BB306" s="72"/>
      <c r="BC306" s="30"/>
      <c r="BD306" s="30"/>
      <c r="BE306" s="30"/>
      <c r="BF306" s="30"/>
      <c r="BG306" s="30"/>
      <c r="BH306" s="30"/>
      <c r="BI306" s="30"/>
      <c r="BJ306" s="30"/>
      <c r="BK306" s="30"/>
      <c r="BL306" s="30"/>
      <c r="BM306" s="30"/>
      <c r="BN306" s="46"/>
    </row>
    <row r="307" spans="1:66">
      <c r="A307" s="28">
        <v>299</v>
      </c>
      <c r="B307" s="29"/>
      <c r="C307" s="30"/>
      <c r="D307" s="30"/>
      <c r="E307" s="31"/>
      <c r="F307" s="32"/>
      <c r="G307" s="32"/>
      <c r="H307" s="30"/>
      <c r="I307" s="30"/>
      <c r="J307" s="30"/>
      <c r="K307" s="30"/>
      <c r="L307" s="30"/>
      <c r="M307" s="67"/>
      <c r="N307" s="32"/>
      <c r="O307" s="30"/>
      <c r="P307" s="30"/>
      <c r="Q307" s="30"/>
      <c r="R307" s="30"/>
      <c r="S307" s="30"/>
      <c r="T307" s="30"/>
      <c r="U307" s="30"/>
      <c r="V307" s="30"/>
      <c r="W307" s="30"/>
      <c r="X307" s="30"/>
      <c r="Y307" s="30"/>
      <c r="Z307" s="30"/>
      <c r="AA307" s="30"/>
      <c r="AB307" s="30"/>
      <c r="AC307" s="30"/>
      <c r="AD307" s="29"/>
      <c r="AE307" s="30"/>
      <c r="AF307" s="96"/>
      <c r="AG307" s="72"/>
      <c r="AH307" s="30"/>
      <c r="AI307" s="30"/>
      <c r="AJ307" s="30"/>
      <c r="AK307" s="30"/>
      <c r="AL307" s="30"/>
      <c r="AM307" s="67"/>
      <c r="AN307" s="67"/>
      <c r="AO307" s="67"/>
      <c r="AP307" s="46"/>
      <c r="AQ307" s="102"/>
      <c r="AR307" s="72"/>
      <c r="AS307" s="30"/>
      <c r="AT307" s="30"/>
      <c r="AU307" s="30"/>
      <c r="AV307" s="30"/>
      <c r="AW307" s="30"/>
      <c r="AX307" s="30"/>
      <c r="AY307" s="30"/>
      <c r="AZ307" s="30"/>
      <c r="BA307" s="96"/>
      <c r="BB307" s="72"/>
      <c r="BC307" s="30"/>
      <c r="BD307" s="30"/>
      <c r="BE307" s="30"/>
      <c r="BF307" s="30"/>
      <c r="BG307" s="30"/>
      <c r="BH307" s="30"/>
      <c r="BI307" s="30"/>
      <c r="BJ307" s="30"/>
      <c r="BK307" s="30"/>
      <c r="BL307" s="30"/>
      <c r="BM307" s="30"/>
      <c r="BN307" s="46"/>
    </row>
    <row r="308" spans="1:66">
      <c r="A308" s="28">
        <v>300</v>
      </c>
      <c r="B308" s="29"/>
      <c r="C308" s="30"/>
      <c r="D308" s="30"/>
      <c r="E308" s="31"/>
      <c r="F308" s="32"/>
      <c r="G308" s="32"/>
      <c r="H308" s="30"/>
      <c r="I308" s="30"/>
      <c r="J308" s="30"/>
      <c r="K308" s="30"/>
      <c r="L308" s="30"/>
      <c r="M308" s="67"/>
      <c r="N308" s="32"/>
      <c r="O308" s="30"/>
      <c r="P308" s="30"/>
      <c r="Q308" s="30"/>
      <c r="R308" s="30"/>
      <c r="S308" s="30"/>
      <c r="T308" s="30"/>
      <c r="U308" s="30"/>
      <c r="V308" s="30"/>
      <c r="W308" s="30"/>
      <c r="X308" s="30"/>
      <c r="Y308" s="30"/>
      <c r="Z308" s="30"/>
      <c r="AA308" s="30"/>
      <c r="AB308" s="30"/>
      <c r="AC308" s="30"/>
      <c r="AD308" s="29"/>
      <c r="AE308" s="30"/>
      <c r="AF308" s="96"/>
      <c r="AG308" s="72"/>
      <c r="AH308" s="30"/>
      <c r="AI308" s="30"/>
      <c r="AJ308" s="30"/>
      <c r="AK308" s="30"/>
      <c r="AL308" s="30"/>
      <c r="AM308" s="67"/>
      <c r="AN308" s="67"/>
      <c r="AO308" s="67"/>
      <c r="AP308" s="46"/>
      <c r="AQ308" s="102"/>
      <c r="AR308" s="72"/>
      <c r="AS308" s="30"/>
      <c r="AT308" s="30"/>
      <c r="AU308" s="30"/>
      <c r="AV308" s="30"/>
      <c r="AW308" s="30"/>
      <c r="AX308" s="30"/>
      <c r="AY308" s="30"/>
      <c r="AZ308" s="30"/>
      <c r="BA308" s="96"/>
      <c r="BB308" s="72"/>
      <c r="BC308" s="30"/>
      <c r="BD308" s="30"/>
      <c r="BE308" s="30"/>
      <c r="BF308" s="30"/>
      <c r="BG308" s="30"/>
      <c r="BH308" s="30"/>
      <c r="BI308" s="30"/>
      <c r="BJ308" s="30"/>
      <c r="BK308" s="30"/>
      <c r="BL308" s="30"/>
      <c r="BM308" s="30"/>
      <c r="BN308" s="46"/>
    </row>
    <row r="309" spans="1:66">
      <c r="A309" s="28">
        <v>301</v>
      </c>
      <c r="B309" s="29"/>
      <c r="C309" s="30"/>
      <c r="D309" s="30"/>
      <c r="E309" s="31"/>
      <c r="F309" s="32"/>
      <c r="G309" s="32"/>
      <c r="H309" s="30"/>
      <c r="I309" s="30"/>
      <c r="J309" s="30"/>
      <c r="K309" s="30"/>
      <c r="L309" s="30"/>
      <c r="M309" s="67"/>
      <c r="N309" s="32"/>
      <c r="O309" s="30"/>
      <c r="P309" s="30"/>
      <c r="Q309" s="30"/>
      <c r="R309" s="30"/>
      <c r="S309" s="30"/>
      <c r="T309" s="30"/>
      <c r="U309" s="30"/>
      <c r="V309" s="30"/>
      <c r="W309" s="30"/>
      <c r="X309" s="30"/>
      <c r="Y309" s="30"/>
      <c r="Z309" s="30"/>
      <c r="AA309" s="30"/>
      <c r="AB309" s="30"/>
      <c r="AC309" s="30"/>
      <c r="AD309" s="29"/>
      <c r="AE309" s="30"/>
      <c r="AF309" s="96"/>
      <c r="AG309" s="72"/>
      <c r="AH309" s="30"/>
      <c r="AI309" s="30"/>
      <c r="AJ309" s="30"/>
      <c r="AK309" s="30"/>
      <c r="AL309" s="30"/>
      <c r="AM309" s="67"/>
      <c r="AN309" s="67"/>
      <c r="AO309" s="67"/>
      <c r="AP309" s="46"/>
      <c r="AQ309" s="102"/>
      <c r="AR309" s="72"/>
      <c r="AS309" s="30"/>
      <c r="AT309" s="30"/>
      <c r="AU309" s="30"/>
      <c r="AV309" s="30"/>
      <c r="AW309" s="30"/>
      <c r="AX309" s="30"/>
      <c r="AY309" s="30"/>
      <c r="AZ309" s="30"/>
      <c r="BA309" s="96"/>
      <c r="BB309" s="72"/>
      <c r="BC309" s="30"/>
      <c r="BD309" s="30"/>
      <c r="BE309" s="30"/>
      <c r="BF309" s="30"/>
      <c r="BG309" s="30"/>
      <c r="BH309" s="30"/>
      <c r="BI309" s="30"/>
      <c r="BJ309" s="30"/>
      <c r="BK309" s="30"/>
      <c r="BL309" s="30"/>
      <c r="BM309" s="30"/>
      <c r="BN309" s="46"/>
    </row>
    <row r="310" spans="1:66">
      <c r="A310" s="28">
        <v>302</v>
      </c>
      <c r="B310" s="29"/>
      <c r="C310" s="30"/>
      <c r="D310" s="30"/>
      <c r="E310" s="31"/>
      <c r="F310" s="32"/>
      <c r="G310" s="32"/>
      <c r="H310" s="30"/>
      <c r="I310" s="30"/>
      <c r="J310" s="30"/>
      <c r="K310" s="30"/>
      <c r="L310" s="30"/>
      <c r="M310" s="67"/>
      <c r="N310" s="32"/>
      <c r="O310" s="30"/>
      <c r="P310" s="30"/>
      <c r="Q310" s="30"/>
      <c r="R310" s="30"/>
      <c r="S310" s="30"/>
      <c r="T310" s="30"/>
      <c r="U310" s="30"/>
      <c r="V310" s="30"/>
      <c r="W310" s="30"/>
      <c r="X310" s="30"/>
      <c r="Y310" s="30"/>
      <c r="Z310" s="30"/>
      <c r="AA310" s="30"/>
      <c r="AB310" s="30"/>
      <c r="AC310" s="30"/>
      <c r="AD310" s="29"/>
      <c r="AE310" s="30"/>
      <c r="AF310" s="96"/>
      <c r="AG310" s="72"/>
      <c r="AH310" s="30"/>
      <c r="AI310" s="30"/>
      <c r="AJ310" s="30"/>
      <c r="AK310" s="30"/>
      <c r="AL310" s="30"/>
      <c r="AM310" s="67"/>
      <c r="AN310" s="67"/>
      <c r="AO310" s="67"/>
      <c r="AP310" s="46"/>
      <c r="AQ310" s="102"/>
      <c r="AR310" s="72"/>
      <c r="AS310" s="30"/>
      <c r="AT310" s="30"/>
      <c r="AU310" s="30"/>
      <c r="AV310" s="30"/>
      <c r="AW310" s="30"/>
      <c r="AX310" s="30"/>
      <c r="AY310" s="30"/>
      <c r="AZ310" s="30"/>
      <c r="BA310" s="96"/>
      <c r="BB310" s="72"/>
      <c r="BC310" s="30"/>
      <c r="BD310" s="30"/>
      <c r="BE310" s="30"/>
      <c r="BF310" s="30"/>
      <c r="BG310" s="30"/>
      <c r="BH310" s="30"/>
      <c r="BI310" s="30"/>
      <c r="BJ310" s="30"/>
      <c r="BK310" s="30"/>
      <c r="BL310" s="30"/>
      <c r="BM310" s="30"/>
      <c r="BN310" s="46"/>
    </row>
    <row r="311" spans="1:66">
      <c r="A311" s="28">
        <v>303</v>
      </c>
      <c r="B311" s="29"/>
      <c r="C311" s="30"/>
      <c r="D311" s="30"/>
      <c r="E311" s="31"/>
      <c r="F311" s="32"/>
      <c r="G311" s="32"/>
      <c r="H311" s="30"/>
      <c r="I311" s="30"/>
      <c r="J311" s="30"/>
      <c r="K311" s="30"/>
      <c r="L311" s="30"/>
      <c r="M311" s="67"/>
      <c r="N311" s="32"/>
      <c r="O311" s="30"/>
      <c r="P311" s="30"/>
      <c r="Q311" s="30"/>
      <c r="R311" s="30"/>
      <c r="S311" s="30"/>
      <c r="T311" s="30"/>
      <c r="U311" s="30"/>
      <c r="V311" s="30"/>
      <c r="W311" s="30"/>
      <c r="X311" s="30"/>
      <c r="Y311" s="30"/>
      <c r="Z311" s="30"/>
      <c r="AA311" s="30"/>
      <c r="AB311" s="30"/>
      <c r="AC311" s="30"/>
      <c r="AD311" s="29"/>
      <c r="AE311" s="30"/>
      <c r="AF311" s="96"/>
      <c r="AG311" s="72"/>
      <c r="AH311" s="30"/>
      <c r="AI311" s="30"/>
      <c r="AJ311" s="30"/>
      <c r="AK311" s="30"/>
      <c r="AL311" s="30"/>
      <c r="AM311" s="67"/>
      <c r="AN311" s="67"/>
      <c r="AO311" s="67"/>
      <c r="AP311" s="46"/>
      <c r="AQ311" s="102"/>
      <c r="AR311" s="72"/>
      <c r="AS311" s="30"/>
      <c r="AT311" s="30"/>
      <c r="AU311" s="30"/>
      <c r="AV311" s="30"/>
      <c r="AW311" s="30"/>
      <c r="AX311" s="30"/>
      <c r="AY311" s="30"/>
      <c r="AZ311" s="30"/>
      <c r="BA311" s="96"/>
      <c r="BB311" s="72"/>
      <c r="BC311" s="30"/>
      <c r="BD311" s="30"/>
      <c r="BE311" s="30"/>
      <c r="BF311" s="30"/>
      <c r="BG311" s="30"/>
      <c r="BH311" s="30"/>
      <c r="BI311" s="30"/>
      <c r="BJ311" s="30"/>
      <c r="BK311" s="30"/>
      <c r="BL311" s="30"/>
      <c r="BM311" s="30"/>
      <c r="BN311" s="46"/>
    </row>
    <row r="312" spans="1:66">
      <c r="A312" s="28">
        <v>304</v>
      </c>
      <c r="B312" s="29"/>
      <c r="C312" s="30"/>
      <c r="D312" s="30"/>
      <c r="E312" s="31"/>
      <c r="F312" s="32"/>
      <c r="G312" s="32"/>
      <c r="H312" s="30"/>
      <c r="I312" s="30"/>
      <c r="J312" s="30"/>
      <c r="K312" s="30"/>
      <c r="L312" s="30"/>
      <c r="M312" s="67"/>
      <c r="N312" s="32"/>
      <c r="O312" s="30"/>
      <c r="P312" s="30"/>
      <c r="Q312" s="30"/>
      <c r="R312" s="30"/>
      <c r="S312" s="30"/>
      <c r="T312" s="30"/>
      <c r="U312" s="30"/>
      <c r="V312" s="30"/>
      <c r="W312" s="30"/>
      <c r="X312" s="30"/>
      <c r="Y312" s="30"/>
      <c r="Z312" s="30"/>
      <c r="AA312" s="30"/>
      <c r="AB312" s="30"/>
      <c r="AC312" s="30"/>
      <c r="AD312" s="29"/>
      <c r="AE312" s="30"/>
      <c r="AF312" s="96"/>
      <c r="AG312" s="72"/>
      <c r="AH312" s="30"/>
      <c r="AI312" s="30"/>
      <c r="AJ312" s="30"/>
      <c r="AK312" s="30"/>
      <c r="AL312" s="30"/>
      <c r="AM312" s="67"/>
      <c r="AN312" s="67"/>
      <c r="AO312" s="67"/>
      <c r="AP312" s="46"/>
      <c r="AQ312" s="102"/>
      <c r="AR312" s="72"/>
      <c r="AS312" s="30"/>
      <c r="AT312" s="30"/>
      <c r="AU312" s="30"/>
      <c r="AV312" s="30"/>
      <c r="AW312" s="30"/>
      <c r="AX312" s="30"/>
      <c r="AY312" s="30"/>
      <c r="AZ312" s="30"/>
      <c r="BA312" s="96"/>
      <c r="BB312" s="72"/>
      <c r="BC312" s="30"/>
      <c r="BD312" s="30"/>
      <c r="BE312" s="30"/>
      <c r="BF312" s="30"/>
      <c r="BG312" s="30"/>
      <c r="BH312" s="30"/>
      <c r="BI312" s="30"/>
      <c r="BJ312" s="30"/>
      <c r="BK312" s="30"/>
      <c r="BL312" s="30"/>
      <c r="BM312" s="30"/>
      <c r="BN312" s="46"/>
    </row>
    <row r="313" spans="1:66">
      <c r="A313" s="28">
        <v>305</v>
      </c>
      <c r="B313" s="29"/>
      <c r="C313" s="30"/>
      <c r="D313" s="30"/>
      <c r="E313" s="31"/>
      <c r="F313" s="32"/>
      <c r="G313" s="32"/>
      <c r="H313" s="30"/>
      <c r="I313" s="30"/>
      <c r="J313" s="30"/>
      <c r="K313" s="30"/>
      <c r="L313" s="30"/>
      <c r="M313" s="67"/>
      <c r="N313" s="32"/>
      <c r="O313" s="30"/>
      <c r="P313" s="30"/>
      <c r="Q313" s="30"/>
      <c r="R313" s="30"/>
      <c r="S313" s="30"/>
      <c r="T313" s="30"/>
      <c r="U313" s="30"/>
      <c r="V313" s="30"/>
      <c r="W313" s="30"/>
      <c r="X313" s="30"/>
      <c r="Y313" s="30"/>
      <c r="Z313" s="30"/>
      <c r="AA313" s="30"/>
      <c r="AB313" s="30"/>
      <c r="AC313" s="30"/>
      <c r="AD313" s="29"/>
      <c r="AE313" s="30"/>
      <c r="AF313" s="96"/>
      <c r="AG313" s="72"/>
      <c r="AH313" s="30"/>
      <c r="AI313" s="30"/>
      <c r="AJ313" s="30"/>
      <c r="AK313" s="30"/>
      <c r="AL313" s="30"/>
      <c r="AM313" s="67"/>
      <c r="AN313" s="67"/>
      <c r="AO313" s="67"/>
      <c r="AP313" s="46"/>
      <c r="AQ313" s="102"/>
      <c r="AR313" s="72"/>
      <c r="AS313" s="30"/>
      <c r="AT313" s="30"/>
      <c r="AU313" s="30"/>
      <c r="AV313" s="30"/>
      <c r="AW313" s="30"/>
      <c r="AX313" s="30"/>
      <c r="AY313" s="30"/>
      <c r="AZ313" s="30"/>
      <c r="BA313" s="96"/>
      <c r="BB313" s="72"/>
      <c r="BC313" s="30"/>
      <c r="BD313" s="30"/>
      <c r="BE313" s="30"/>
      <c r="BF313" s="30"/>
      <c r="BG313" s="30"/>
      <c r="BH313" s="30"/>
      <c r="BI313" s="30"/>
      <c r="BJ313" s="30"/>
      <c r="BK313" s="30"/>
      <c r="BL313" s="30"/>
      <c r="BM313" s="30"/>
      <c r="BN313" s="46"/>
    </row>
    <row r="314" spans="1:66">
      <c r="A314" s="28">
        <v>306</v>
      </c>
      <c r="B314" s="29"/>
      <c r="C314" s="30"/>
      <c r="D314" s="30"/>
      <c r="E314" s="31"/>
      <c r="F314" s="32"/>
      <c r="G314" s="32"/>
      <c r="H314" s="30"/>
      <c r="I314" s="30"/>
      <c r="J314" s="30"/>
      <c r="K314" s="30"/>
      <c r="L314" s="30"/>
      <c r="M314" s="67"/>
      <c r="N314" s="32"/>
      <c r="O314" s="30"/>
      <c r="P314" s="30"/>
      <c r="Q314" s="30"/>
      <c r="R314" s="30"/>
      <c r="S314" s="30"/>
      <c r="T314" s="30"/>
      <c r="U314" s="30"/>
      <c r="V314" s="30"/>
      <c r="W314" s="30"/>
      <c r="X314" s="30"/>
      <c r="Y314" s="30"/>
      <c r="Z314" s="30"/>
      <c r="AA314" s="30"/>
      <c r="AB314" s="30"/>
      <c r="AC314" s="30"/>
      <c r="AD314" s="29"/>
      <c r="AE314" s="30"/>
      <c r="AF314" s="96"/>
      <c r="AG314" s="72"/>
      <c r="AH314" s="30"/>
      <c r="AI314" s="30"/>
      <c r="AJ314" s="30"/>
      <c r="AK314" s="30"/>
      <c r="AL314" s="30"/>
      <c r="AM314" s="67"/>
      <c r="AN314" s="67"/>
      <c r="AO314" s="67"/>
      <c r="AP314" s="46"/>
      <c r="AQ314" s="102"/>
      <c r="AR314" s="72"/>
      <c r="AS314" s="30"/>
      <c r="AT314" s="30"/>
      <c r="AU314" s="30"/>
      <c r="AV314" s="30"/>
      <c r="AW314" s="30"/>
      <c r="AX314" s="30"/>
      <c r="AY314" s="30"/>
      <c r="AZ314" s="30"/>
      <c r="BA314" s="96"/>
      <c r="BB314" s="72"/>
      <c r="BC314" s="30"/>
      <c r="BD314" s="30"/>
      <c r="BE314" s="30"/>
      <c r="BF314" s="30"/>
      <c r="BG314" s="30"/>
      <c r="BH314" s="30"/>
      <c r="BI314" s="30"/>
      <c r="BJ314" s="30"/>
      <c r="BK314" s="30"/>
      <c r="BL314" s="30"/>
      <c r="BM314" s="30"/>
      <c r="BN314" s="46"/>
    </row>
    <row r="315" spans="1:66">
      <c r="A315" s="28">
        <v>307</v>
      </c>
      <c r="B315" s="29"/>
      <c r="C315" s="30"/>
      <c r="D315" s="30"/>
      <c r="E315" s="31"/>
      <c r="F315" s="32"/>
      <c r="G315" s="32"/>
      <c r="H315" s="30"/>
      <c r="I315" s="30"/>
      <c r="J315" s="30"/>
      <c r="K315" s="30"/>
      <c r="L315" s="30"/>
      <c r="M315" s="67"/>
      <c r="N315" s="32"/>
      <c r="O315" s="30"/>
      <c r="P315" s="30"/>
      <c r="Q315" s="30"/>
      <c r="R315" s="30"/>
      <c r="S315" s="30"/>
      <c r="T315" s="30"/>
      <c r="U315" s="30"/>
      <c r="V315" s="30"/>
      <c r="W315" s="30"/>
      <c r="X315" s="30"/>
      <c r="Y315" s="30"/>
      <c r="Z315" s="30"/>
      <c r="AA315" s="30"/>
      <c r="AB315" s="30"/>
      <c r="AC315" s="30"/>
      <c r="AD315" s="29"/>
      <c r="AE315" s="30"/>
      <c r="AF315" s="96"/>
      <c r="AG315" s="72"/>
      <c r="AH315" s="30"/>
      <c r="AI315" s="30"/>
      <c r="AJ315" s="30"/>
      <c r="AK315" s="30"/>
      <c r="AL315" s="30"/>
      <c r="AM315" s="67"/>
      <c r="AN315" s="67"/>
      <c r="AO315" s="67"/>
      <c r="AP315" s="46"/>
      <c r="AQ315" s="102"/>
      <c r="AR315" s="72"/>
      <c r="AS315" s="30"/>
      <c r="AT315" s="30"/>
      <c r="AU315" s="30"/>
      <c r="AV315" s="30"/>
      <c r="AW315" s="30"/>
      <c r="AX315" s="30"/>
      <c r="AY315" s="30"/>
      <c r="AZ315" s="30"/>
      <c r="BA315" s="96"/>
      <c r="BB315" s="72"/>
      <c r="BC315" s="30"/>
      <c r="BD315" s="30"/>
      <c r="BE315" s="30"/>
      <c r="BF315" s="30"/>
      <c r="BG315" s="30"/>
      <c r="BH315" s="30"/>
      <c r="BI315" s="30"/>
      <c r="BJ315" s="30"/>
      <c r="BK315" s="30"/>
      <c r="BL315" s="30"/>
      <c r="BM315" s="30"/>
      <c r="BN315" s="46"/>
    </row>
    <row r="316" spans="1:66">
      <c r="A316" s="28">
        <v>308</v>
      </c>
      <c r="B316" s="29"/>
      <c r="C316" s="30"/>
      <c r="D316" s="30"/>
      <c r="E316" s="31"/>
      <c r="F316" s="32"/>
      <c r="G316" s="32"/>
      <c r="H316" s="30"/>
      <c r="I316" s="30"/>
      <c r="J316" s="30"/>
      <c r="K316" s="30"/>
      <c r="L316" s="30"/>
      <c r="M316" s="67"/>
      <c r="N316" s="32"/>
      <c r="O316" s="30"/>
      <c r="P316" s="30"/>
      <c r="Q316" s="30"/>
      <c r="R316" s="30"/>
      <c r="S316" s="30"/>
      <c r="T316" s="30"/>
      <c r="U316" s="30"/>
      <c r="V316" s="30"/>
      <c r="W316" s="30"/>
      <c r="X316" s="30"/>
      <c r="Y316" s="30"/>
      <c r="Z316" s="30"/>
      <c r="AA316" s="30"/>
      <c r="AB316" s="30"/>
      <c r="AC316" s="30"/>
      <c r="AD316" s="29"/>
      <c r="AE316" s="30"/>
      <c r="AF316" s="96"/>
      <c r="AG316" s="72"/>
      <c r="AH316" s="30"/>
      <c r="AI316" s="30"/>
      <c r="AJ316" s="30"/>
      <c r="AK316" s="30"/>
      <c r="AL316" s="30"/>
      <c r="AM316" s="67"/>
      <c r="AN316" s="67"/>
      <c r="AO316" s="67"/>
      <c r="AP316" s="46"/>
      <c r="AQ316" s="102"/>
      <c r="AR316" s="72"/>
      <c r="AS316" s="30"/>
      <c r="AT316" s="30"/>
      <c r="AU316" s="30"/>
      <c r="AV316" s="30"/>
      <c r="AW316" s="30"/>
      <c r="AX316" s="30"/>
      <c r="AY316" s="30"/>
      <c r="AZ316" s="30"/>
      <c r="BA316" s="96"/>
      <c r="BB316" s="72"/>
      <c r="BC316" s="30"/>
      <c r="BD316" s="30"/>
      <c r="BE316" s="30"/>
      <c r="BF316" s="30"/>
      <c r="BG316" s="30"/>
      <c r="BH316" s="30"/>
      <c r="BI316" s="30"/>
      <c r="BJ316" s="30"/>
      <c r="BK316" s="30"/>
      <c r="BL316" s="30"/>
      <c r="BM316" s="30"/>
      <c r="BN316" s="46"/>
    </row>
    <row r="317" spans="1:66">
      <c r="A317" s="28">
        <v>309</v>
      </c>
      <c r="B317" s="29"/>
      <c r="C317" s="30"/>
      <c r="D317" s="30"/>
      <c r="E317" s="31"/>
      <c r="F317" s="32"/>
      <c r="G317" s="32"/>
      <c r="H317" s="30"/>
      <c r="I317" s="30"/>
      <c r="J317" s="30"/>
      <c r="K317" s="30"/>
      <c r="L317" s="30"/>
      <c r="M317" s="67"/>
      <c r="N317" s="32"/>
      <c r="O317" s="30"/>
      <c r="P317" s="30"/>
      <c r="Q317" s="30"/>
      <c r="R317" s="30"/>
      <c r="S317" s="30"/>
      <c r="T317" s="30"/>
      <c r="U317" s="30"/>
      <c r="V317" s="30"/>
      <c r="W317" s="30"/>
      <c r="X317" s="30"/>
      <c r="Y317" s="30"/>
      <c r="Z317" s="30"/>
      <c r="AA317" s="30"/>
      <c r="AB317" s="30"/>
      <c r="AC317" s="30"/>
      <c r="AD317" s="29"/>
      <c r="AE317" s="30"/>
      <c r="AF317" s="96"/>
      <c r="AG317" s="72"/>
      <c r="AH317" s="30"/>
      <c r="AI317" s="30"/>
      <c r="AJ317" s="30"/>
      <c r="AK317" s="30"/>
      <c r="AL317" s="30"/>
      <c r="AM317" s="67"/>
      <c r="AN317" s="67"/>
      <c r="AO317" s="67"/>
      <c r="AP317" s="46"/>
      <c r="AQ317" s="102"/>
      <c r="AR317" s="72"/>
      <c r="AS317" s="30"/>
      <c r="AT317" s="30"/>
      <c r="AU317" s="30"/>
      <c r="AV317" s="30"/>
      <c r="AW317" s="30"/>
      <c r="AX317" s="30"/>
      <c r="AY317" s="30"/>
      <c r="AZ317" s="30"/>
      <c r="BA317" s="96"/>
      <c r="BB317" s="72"/>
      <c r="BC317" s="30"/>
      <c r="BD317" s="30"/>
      <c r="BE317" s="30"/>
      <c r="BF317" s="30"/>
      <c r="BG317" s="30"/>
      <c r="BH317" s="30"/>
      <c r="BI317" s="30"/>
      <c r="BJ317" s="30"/>
      <c r="BK317" s="30"/>
      <c r="BL317" s="30"/>
      <c r="BM317" s="30"/>
      <c r="BN317" s="46"/>
    </row>
    <row r="318" spans="1:66">
      <c r="A318" s="28">
        <v>310</v>
      </c>
      <c r="B318" s="29"/>
      <c r="C318" s="30"/>
      <c r="D318" s="30"/>
      <c r="E318" s="31"/>
      <c r="F318" s="32"/>
      <c r="G318" s="32"/>
      <c r="H318" s="30"/>
      <c r="I318" s="30"/>
      <c r="J318" s="30"/>
      <c r="K318" s="30"/>
      <c r="L318" s="30"/>
      <c r="M318" s="67"/>
      <c r="N318" s="32"/>
      <c r="O318" s="30"/>
      <c r="P318" s="30"/>
      <c r="Q318" s="30"/>
      <c r="R318" s="30"/>
      <c r="S318" s="30"/>
      <c r="T318" s="30"/>
      <c r="U318" s="30"/>
      <c r="V318" s="30"/>
      <c r="W318" s="30"/>
      <c r="X318" s="30"/>
      <c r="Y318" s="30"/>
      <c r="Z318" s="30"/>
      <c r="AA318" s="30"/>
      <c r="AB318" s="30"/>
      <c r="AC318" s="30"/>
      <c r="AD318" s="29"/>
      <c r="AE318" s="30"/>
      <c r="AF318" s="96"/>
      <c r="AG318" s="72"/>
      <c r="AH318" s="30"/>
      <c r="AI318" s="30"/>
      <c r="AJ318" s="30"/>
      <c r="AK318" s="30"/>
      <c r="AL318" s="30"/>
      <c r="AM318" s="67"/>
      <c r="AN318" s="67"/>
      <c r="AO318" s="67"/>
      <c r="AP318" s="46"/>
      <c r="AQ318" s="102"/>
      <c r="AR318" s="72"/>
      <c r="AS318" s="30"/>
      <c r="AT318" s="30"/>
      <c r="AU318" s="30"/>
      <c r="AV318" s="30"/>
      <c r="AW318" s="30"/>
      <c r="AX318" s="30"/>
      <c r="AY318" s="30"/>
      <c r="AZ318" s="30"/>
      <c r="BA318" s="96"/>
      <c r="BB318" s="72"/>
      <c r="BC318" s="30"/>
      <c r="BD318" s="30"/>
      <c r="BE318" s="30"/>
      <c r="BF318" s="30"/>
      <c r="BG318" s="30"/>
      <c r="BH318" s="30"/>
      <c r="BI318" s="30"/>
      <c r="BJ318" s="30"/>
      <c r="BK318" s="30"/>
      <c r="BL318" s="30"/>
      <c r="BM318" s="30"/>
      <c r="BN318" s="46"/>
    </row>
    <row r="319" spans="1:66">
      <c r="A319" s="28">
        <v>311</v>
      </c>
      <c r="B319" s="29"/>
      <c r="C319" s="30"/>
      <c r="D319" s="30"/>
      <c r="E319" s="31"/>
      <c r="F319" s="32"/>
      <c r="G319" s="32"/>
      <c r="H319" s="30"/>
      <c r="I319" s="30"/>
      <c r="J319" s="30"/>
      <c r="K319" s="30"/>
      <c r="L319" s="30"/>
      <c r="M319" s="67"/>
      <c r="N319" s="32"/>
      <c r="O319" s="30"/>
      <c r="P319" s="30"/>
      <c r="Q319" s="30"/>
      <c r="R319" s="30"/>
      <c r="S319" s="30"/>
      <c r="T319" s="30"/>
      <c r="U319" s="30"/>
      <c r="V319" s="30"/>
      <c r="W319" s="30"/>
      <c r="X319" s="30"/>
      <c r="Y319" s="30"/>
      <c r="Z319" s="30"/>
      <c r="AA319" s="30"/>
      <c r="AB319" s="30"/>
      <c r="AC319" s="30"/>
      <c r="AD319" s="29"/>
      <c r="AE319" s="30"/>
      <c r="AF319" s="96"/>
      <c r="AG319" s="72"/>
      <c r="AH319" s="30"/>
      <c r="AI319" s="30"/>
      <c r="AJ319" s="30"/>
      <c r="AK319" s="30"/>
      <c r="AL319" s="30"/>
      <c r="AM319" s="67"/>
      <c r="AN319" s="67"/>
      <c r="AO319" s="67"/>
      <c r="AP319" s="46"/>
      <c r="AQ319" s="102"/>
      <c r="AR319" s="72"/>
      <c r="AS319" s="30"/>
      <c r="AT319" s="30"/>
      <c r="AU319" s="30"/>
      <c r="AV319" s="30"/>
      <c r="AW319" s="30"/>
      <c r="AX319" s="30"/>
      <c r="AY319" s="30"/>
      <c r="AZ319" s="30"/>
      <c r="BA319" s="96"/>
      <c r="BB319" s="72"/>
      <c r="BC319" s="30"/>
      <c r="BD319" s="30"/>
      <c r="BE319" s="30"/>
      <c r="BF319" s="30"/>
      <c r="BG319" s="30"/>
      <c r="BH319" s="30"/>
      <c r="BI319" s="30"/>
      <c r="BJ319" s="30"/>
      <c r="BK319" s="30"/>
      <c r="BL319" s="30"/>
      <c r="BM319" s="30"/>
      <c r="BN319" s="46"/>
    </row>
    <row r="320" spans="1:66">
      <c r="A320" s="28">
        <v>312</v>
      </c>
      <c r="B320" s="29"/>
      <c r="C320" s="30"/>
      <c r="D320" s="30"/>
      <c r="E320" s="31"/>
      <c r="F320" s="32"/>
      <c r="G320" s="32"/>
      <c r="H320" s="30"/>
      <c r="I320" s="30"/>
      <c r="J320" s="30"/>
      <c r="K320" s="30"/>
      <c r="L320" s="30"/>
      <c r="M320" s="67"/>
      <c r="N320" s="32"/>
      <c r="O320" s="30"/>
      <c r="P320" s="30"/>
      <c r="Q320" s="30"/>
      <c r="R320" s="30"/>
      <c r="S320" s="30"/>
      <c r="T320" s="30"/>
      <c r="U320" s="30"/>
      <c r="V320" s="30"/>
      <c r="W320" s="30"/>
      <c r="X320" s="30"/>
      <c r="Y320" s="30"/>
      <c r="Z320" s="30"/>
      <c r="AA320" s="30"/>
      <c r="AB320" s="30"/>
      <c r="AC320" s="30"/>
      <c r="AD320" s="29"/>
      <c r="AE320" s="30"/>
      <c r="AF320" s="96"/>
      <c r="AG320" s="72"/>
      <c r="AH320" s="30"/>
      <c r="AI320" s="30"/>
      <c r="AJ320" s="30"/>
      <c r="AK320" s="30"/>
      <c r="AL320" s="30"/>
      <c r="AM320" s="67"/>
      <c r="AN320" s="67"/>
      <c r="AO320" s="67"/>
      <c r="AP320" s="46"/>
      <c r="AQ320" s="102"/>
      <c r="AR320" s="72"/>
      <c r="AS320" s="30"/>
      <c r="AT320" s="30"/>
      <c r="AU320" s="30"/>
      <c r="AV320" s="30"/>
      <c r="AW320" s="30"/>
      <c r="AX320" s="30"/>
      <c r="AY320" s="30"/>
      <c r="AZ320" s="30"/>
      <c r="BA320" s="96"/>
      <c r="BB320" s="72"/>
      <c r="BC320" s="30"/>
      <c r="BD320" s="30"/>
      <c r="BE320" s="30"/>
      <c r="BF320" s="30"/>
      <c r="BG320" s="30"/>
      <c r="BH320" s="30"/>
      <c r="BI320" s="30"/>
      <c r="BJ320" s="30"/>
      <c r="BK320" s="30"/>
      <c r="BL320" s="30"/>
      <c r="BM320" s="30"/>
      <c r="BN320" s="46"/>
    </row>
    <row r="321" spans="1:66">
      <c r="A321" s="28">
        <v>313</v>
      </c>
      <c r="B321" s="29"/>
      <c r="C321" s="30"/>
      <c r="D321" s="30"/>
      <c r="E321" s="31"/>
      <c r="F321" s="32"/>
      <c r="G321" s="32"/>
      <c r="H321" s="30"/>
      <c r="I321" s="30"/>
      <c r="J321" s="30"/>
      <c r="K321" s="30"/>
      <c r="L321" s="30"/>
      <c r="M321" s="67"/>
      <c r="N321" s="32"/>
      <c r="O321" s="30"/>
      <c r="P321" s="30"/>
      <c r="Q321" s="30"/>
      <c r="R321" s="30"/>
      <c r="S321" s="30"/>
      <c r="T321" s="30"/>
      <c r="U321" s="30"/>
      <c r="V321" s="30"/>
      <c r="W321" s="30"/>
      <c r="X321" s="30"/>
      <c r="Y321" s="30"/>
      <c r="Z321" s="30"/>
      <c r="AA321" s="30"/>
      <c r="AB321" s="30"/>
      <c r="AC321" s="30"/>
      <c r="AD321" s="29"/>
      <c r="AE321" s="30"/>
      <c r="AF321" s="96"/>
      <c r="AG321" s="72"/>
      <c r="AH321" s="30"/>
      <c r="AI321" s="30"/>
      <c r="AJ321" s="30"/>
      <c r="AK321" s="30"/>
      <c r="AL321" s="30"/>
      <c r="AM321" s="67"/>
      <c r="AN321" s="67"/>
      <c r="AO321" s="67"/>
      <c r="AP321" s="46"/>
      <c r="AQ321" s="102"/>
      <c r="AR321" s="72"/>
      <c r="AS321" s="30"/>
      <c r="AT321" s="30"/>
      <c r="AU321" s="30"/>
      <c r="AV321" s="30"/>
      <c r="AW321" s="30"/>
      <c r="AX321" s="30"/>
      <c r="AY321" s="30"/>
      <c r="AZ321" s="30"/>
      <c r="BA321" s="96"/>
      <c r="BB321" s="72"/>
      <c r="BC321" s="30"/>
      <c r="BD321" s="30"/>
      <c r="BE321" s="30"/>
      <c r="BF321" s="30"/>
      <c r="BG321" s="30"/>
      <c r="BH321" s="30"/>
      <c r="BI321" s="30"/>
      <c r="BJ321" s="30"/>
      <c r="BK321" s="30"/>
      <c r="BL321" s="30"/>
      <c r="BM321" s="30"/>
      <c r="BN321" s="46"/>
    </row>
    <row r="322" spans="1:66">
      <c r="A322" s="28">
        <v>314</v>
      </c>
      <c r="B322" s="29"/>
      <c r="C322" s="30"/>
      <c r="D322" s="30"/>
      <c r="E322" s="31"/>
      <c r="F322" s="32"/>
      <c r="G322" s="32"/>
      <c r="H322" s="30"/>
      <c r="I322" s="30"/>
      <c r="J322" s="30"/>
      <c r="K322" s="30"/>
      <c r="L322" s="30"/>
      <c r="M322" s="67"/>
      <c r="N322" s="32"/>
      <c r="O322" s="30"/>
      <c r="P322" s="30"/>
      <c r="Q322" s="30"/>
      <c r="R322" s="30"/>
      <c r="S322" s="30"/>
      <c r="T322" s="30"/>
      <c r="U322" s="30"/>
      <c r="V322" s="30"/>
      <c r="W322" s="30"/>
      <c r="X322" s="30"/>
      <c r="Y322" s="30"/>
      <c r="Z322" s="30"/>
      <c r="AA322" s="30"/>
      <c r="AB322" s="30"/>
      <c r="AC322" s="30"/>
      <c r="AD322" s="29"/>
      <c r="AE322" s="30"/>
      <c r="AF322" s="96"/>
      <c r="AG322" s="72"/>
      <c r="AH322" s="30"/>
      <c r="AI322" s="30"/>
      <c r="AJ322" s="30"/>
      <c r="AK322" s="30"/>
      <c r="AL322" s="30"/>
      <c r="AM322" s="67"/>
      <c r="AN322" s="67"/>
      <c r="AO322" s="67"/>
      <c r="AP322" s="46"/>
      <c r="AQ322" s="102"/>
      <c r="AR322" s="72"/>
      <c r="AS322" s="30"/>
      <c r="AT322" s="30"/>
      <c r="AU322" s="30"/>
      <c r="AV322" s="30"/>
      <c r="AW322" s="30"/>
      <c r="AX322" s="30"/>
      <c r="AY322" s="30"/>
      <c r="AZ322" s="30"/>
      <c r="BA322" s="96"/>
      <c r="BB322" s="72"/>
      <c r="BC322" s="30"/>
      <c r="BD322" s="30"/>
      <c r="BE322" s="30"/>
      <c r="BF322" s="30"/>
      <c r="BG322" s="30"/>
      <c r="BH322" s="30"/>
      <c r="BI322" s="30"/>
      <c r="BJ322" s="30"/>
      <c r="BK322" s="30"/>
      <c r="BL322" s="30"/>
      <c r="BM322" s="30"/>
      <c r="BN322" s="46"/>
    </row>
    <row r="323" spans="1:66">
      <c r="A323" s="28">
        <v>315</v>
      </c>
      <c r="B323" s="29"/>
      <c r="C323" s="30"/>
      <c r="D323" s="30"/>
      <c r="E323" s="31"/>
      <c r="F323" s="32"/>
      <c r="G323" s="32"/>
      <c r="H323" s="30"/>
      <c r="I323" s="30"/>
      <c r="J323" s="30"/>
      <c r="K323" s="30"/>
      <c r="L323" s="30"/>
      <c r="M323" s="67"/>
      <c r="N323" s="32"/>
      <c r="O323" s="30"/>
      <c r="P323" s="30"/>
      <c r="Q323" s="30"/>
      <c r="R323" s="30"/>
      <c r="S323" s="30"/>
      <c r="T323" s="30"/>
      <c r="U323" s="30"/>
      <c r="V323" s="30"/>
      <c r="W323" s="30"/>
      <c r="X323" s="30"/>
      <c r="Y323" s="30"/>
      <c r="Z323" s="30"/>
      <c r="AA323" s="30"/>
      <c r="AB323" s="30"/>
      <c r="AC323" s="30"/>
      <c r="AD323" s="29"/>
      <c r="AE323" s="30"/>
      <c r="AF323" s="96"/>
      <c r="AG323" s="72"/>
      <c r="AH323" s="30"/>
      <c r="AI323" s="30"/>
      <c r="AJ323" s="30"/>
      <c r="AK323" s="30"/>
      <c r="AL323" s="30"/>
      <c r="AM323" s="67"/>
      <c r="AN323" s="67"/>
      <c r="AO323" s="67"/>
      <c r="AP323" s="46"/>
      <c r="AQ323" s="102"/>
      <c r="AR323" s="72"/>
      <c r="AS323" s="30"/>
      <c r="AT323" s="30"/>
      <c r="AU323" s="30"/>
      <c r="AV323" s="30"/>
      <c r="AW323" s="30"/>
      <c r="AX323" s="30"/>
      <c r="AY323" s="30"/>
      <c r="AZ323" s="30"/>
      <c r="BA323" s="96"/>
      <c r="BB323" s="72"/>
      <c r="BC323" s="30"/>
      <c r="BD323" s="30"/>
      <c r="BE323" s="30"/>
      <c r="BF323" s="30"/>
      <c r="BG323" s="30"/>
      <c r="BH323" s="30"/>
      <c r="BI323" s="30"/>
      <c r="BJ323" s="30"/>
      <c r="BK323" s="30"/>
      <c r="BL323" s="30"/>
      <c r="BM323" s="30"/>
      <c r="BN323" s="46"/>
    </row>
    <row r="324" spans="1:66">
      <c r="A324" s="28">
        <v>316</v>
      </c>
      <c r="B324" s="29"/>
      <c r="C324" s="30"/>
      <c r="D324" s="30"/>
      <c r="E324" s="31"/>
      <c r="F324" s="32"/>
      <c r="G324" s="32"/>
      <c r="H324" s="30"/>
      <c r="I324" s="30"/>
      <c r="J324" s="30"/>
      <c r="K324" s="30"/>
      <c r="L324" s="30"/>
      <c r="M324" s="67"/>
      <c r="N324" s="32"/>
      <c r="O324" s="30"/>
      <c r="P324" s="30"/>
      <c r="Q324" s="30"/>
      <c r="R324" s="30"/>
      <c r="S324" s="30"/>
      <c r="T324" s="30"/>
      <c r="U324" s="30"/>
      <c r="V324" s="30"/>
      <c r="W324" s="30"/>
      <c r="X324" s="30"/>
      <c r="Y324" s="30"/>
      <c r="Z324" s="30"/>
      <c r="AA324" s="30"/>
      <c r="AB324" s="30"/>
      <c r="AC324" s="30"/>
      <c r="AD324" s="29"/>
      <c r="AE324" s="30"/>
      <c r="AF324" s="96"/>
      <c r="AG324" s="72"/>
      <c r="AH324" s="30"/>
      <c r="AI324" s="30"/>
      <c r="AJ324" s="30"/>
      <c r="AK324" s="30"/>
      <c r="AL324" s="30"/>
      <c r="AM324" s="67"/>
      <c r="AN324" s="67"/>
      <c r="AO324" s="67"/>
      <c r="AP324" s="46"/>
      <c r="AQ324" s="102"/>
      <c r="AR324" s="72"/>
      <c r="AS324" s="30"/>
      <c r="AT324" s="30"/>
      <c r="AU324" s="30"/>
      <c r="AV324" s="30"/>
      <c r="AW324" s="30"/>
      <c r="AX324" s="30"/>
      <c r="AY324" s="30"/>
      <c r="AZ324" s="30"/>
      <c r="BA324" s="96"/>
      <c r="BB324" s="72"/>
      <c r="BC324" s="30"/>
      <c r="BD324" s="30"/>
      <c r="BE324" s="30"/>
      <c r="BF324" s="30"/>
      <c r="BG324" s="30"/>
      <c r="BH324" s="30"/>
      <c r="BI324" s="30"/>
      <c r="BJ324" s="30"/>
      <c r="BK324" s="30"/>
      <c r="BL324" s="30"/>
      <c r="BM324" s="30"/>
      <c r="BN324" s="46"/>
    </row>
    <row r="325" spans="1:66">
      <c r="A325" s="28">
        <v>317</v>
      </c>
      <c r="B325" s="29"/>
      <c r="C325" s="30"/>
      <c r="D325" s="30"/>
      <c r="E325" s="31"/>
      <c r="F325" s="32"/>
      <c r="G325" s="32"/>
      <c r="H325" s="30"/>
      <c r="I325" s="30"/>
      <c r="J325" s="30"/>
      <c r="K325" s="30"/>
      <c r="L325" s="30"/>
      <c r="M325" s="67"/>
      <c r="N325" s="32"/>
      <c r="O325" s="30"/>
      <c r="P325" s="30"/>
      <c r="Q325" s="30"/>
      <c r="R325" s="30"/>
      <c r="S325" s="30"/>
      <c r="T325" s="30"/>
      <c r="U325" s="30"/>
      <c r="V325" s="30"/>
      <c r="W325" s="30"/>
      <c r="X325" s="30"/>
      <c r="Y325" s="30"/>
      <c r="Z325" s="30"/>
      <c r="AA325" s="30"/>
      <c r="AB325" s="30"/>
      <c r="AC325" s="30"/>
      <c r="AD325" s="29"/>
      <c r="AE325" s="30"/>
      <c r="AF325" s="96"/>
      <c r="AG325" s="72"/>
      <c r="AH325" s="30"/>
      <c r="AI325" s="30"/>
      <c r="AJ325" s="30"/>
      <c r="AK325" s="30"/>
      <c r="AL325" s="30"/>
      <c r="AM325" s="67"/>
      <c r="AN325" s="67"/>
      <c r="AO325" s="67"/>
      <c r="AP325" s="46"/>
      <c r="AQ325" s="102"/>
      <c r="AR325" s="72"/>
      <c r="AS325" s="30"/>
      <c r="AT325" s="30"/>
      <c r="AU325" s="30"/>
      <c r="AV325" s="30"/>
      <c r="AW325" s="30"/>
      <c r="AX325" s="30"/>
      <c r="AY325" s="30"/>
      <c r="AZ325" s="30"/>
      <c r="BA325" s="96"/>
      <c r="BB325" s="72"/>
      <c r="BC325" s="30"/>
      <c r="BD325" s="30"/>
      <c r="BE325" s="30"/>
      <c r="BF325" s="30"/>
      <c r="BG325" s="30"/>
      <c r="BH325" s="30"/>
      <c r="BI325" s="30"/>
      <c r="BJ325" s="30"/>
      <c r="BK325" s="30"/>
      <c r="BL325" s="30"/>
      <c r="BM325" s="30"/>
      <c r="BN325" s="46"/>
    </row>
    <row r="326" spans="1:66">
      <c r="A326" s="28">
        <v>318</v>
      </c>
      <c r="B326" s="29"/>
      <c r="C326" s="30"/>
      <c r="D326" s="30"/>
      <c r="E326" s="31"/>
      <c r="F326" s="32"/>
      <c r="G326" s="32"/>
      <c r="H326" s="30"/>
      <c r="I326" s="30"/>
      <c r="J326" s="30"/>
      <c r="K326" s="30"/>
      <c r="L326" s="30"/>
      <c r="M326" s="67"/>
      <c r="N326" s="32"/>
      <c r="O326" s="30"/>
      <c r="P326" s="30"/>
      <c r="Q326" s="30"/>
      <c r="R326" s="30"/>
      <c r="S326" s="30"/>
      <c r="T326" s="30"/>
      <c r="U326" s="30"/>
      <c r="V326" s="30"/>
      <c r="W326" s="30"/>
      <c r="X326" s="30"/>
      <c r="Y326" s="30"/>
      <c r="Z326" s="30"/>
      <c r="AA326" s="30"/>
      <c r="AB326" s="30"/>
      <c r="AC326" s="30"/>
      <c r="AD326" s="29"/>
      <c r="AE326" s="30"/>
      <c r="AF326" s="96"/>
      <c r="AG326" s="72"/>
      <c r="AH326" s="30"/>
      <c r="AI326" s="30"/>
      <c r="AJ326" s="30"/>
      <c r="AK326" s="30"/>
      <c r="AL326" s="30"/>
      <c r="AM326" s="67"/>
      <c r="AN326" s="67"/>
      <c r="AO326" s="67"/>
      <c r="AP326" s="46"/>
      <c r="AQ326" s="102"/>
      <c r="AR326" s="72"/>
      <c r="AS326" s="30"/>
      <c r="AT326" s="30"/>
      <c r="AU326" s="30"/>
      <c r="AV326" s="30"/>
      <c r="AW326" s="30"/>
      <c r="AX326" s="30"/>
      <c r="AY326" s="30"/>
      <c r="AZ326" s="30"/>
      <c r="BA326" s="96"/>
      <c r="BB326" s="72"/>
      <c r="BC326" s="30"/>
      <c r="BD326" s="30"/>
      <c r="BE326" s="30"/>
      <c r="BF326" s="30"/>
      <c r="BG326" s="30"/>
      <c r="BH326" s="30"/>
      <c r="BI326" s="30"/>
      <c r="BJ326" s="30"/>
      <c r="BK326" s="30"/>
      <c r="BL326" s="30"/>
      <c r="BM326" s="30"/>
      <c r="BN326" s="46"/>
    </row>
    <row r="327" spans="1:66">
      <c r="A327" s="28">
        <v>319</v>
      </c>
      <c r="B327" s="29"/>
      <c r="C327" s="30"/>
      <c r="D327" s="30"/>
      <c r="E327" s="31"/>
      <c r="F327" s="32"/>
      <c r="G327" s="32"/>
      <c r="H327" s="30"/>
      <c r="I327" s="30"/>
      <c r="J327" s="30"/>
      <c r="K327" s="30"/>
      <c r="L327" s="30"/>
      <c r="M327" s="67"/>
      <c r="N327" s="32"/>
      <c r="O327" s="30"/>
      <c r="P327" s="30"/>
      <c r="Q327" s="30"/>
      <c r="R327" s="30"/>
      <c r="S327" s="30"/>
      <c r="T327" s="30"/>
      <c r="U327" s="30"/>
      <c r="V327" s="30"/>
      <c r="W327" s="30"/>
      <c r="X327" s="30"/>
      <c r="Y327" s="30"/>
      <c r="Z327" s="30"/>
      <c r="AA327" s="30"/>
      <c r="AB327" s="30"/>
      <c r="AC327" s="30"/>
      <c r="AD327" s="29"/>
      <c r="AE327" s="30"/>
      <c r="AF327" s="96"/>
      <c r="AG327" s="72"/>
      <c r="AH327" s="30"/>
      <c r="AI327" s="30"/>
      <c r="AJ327" s="30"/>
      <c r="AK327" s="30"/>
      <c r="AL327" s="30"/>
      <c r="AM327" s="67"/>
      <c r="AN327" s="67"/>
      <c r="AO327" s="67"/>
      <c r="AP327" s="46"/>
      <c r="AQ327" s="102"/>
      <c r="AR327" s="72"/>
      <c r="AS327" s="30"/>
      <c r="AT327" s="30"/>
      <c r="AU327" s="30"/>
      <c r="AV327" s="30"/>
      <c r="AW327" s="30"/>
      <c r="AX327" s="30"/>
      <c r="AY327" s="30"/>
      <c r="AZ327" s="30"/>
      <c r="BA327" s="96"/>
      <c r="BB327" s="72"/>
      <c r="BC327" s="30"/>
      <c r="BD327" s="30"/>
      <c r="BE327" s="30"/>
      <c r="BF327" s="30"/>
      <c r="BG327" s="30"/>
      <c r="BH327" s="30"/>
      <c r="BI327" s="30"/>
      <c r="BJ327" s="30"/>
      <c r="BK327" s="30"/>
      <c r="BL327" s="30"/>
      <c r="BM327" s="30"/>
      <c r="BN327" s="46"/>
    </row>
    <row r="328" spans="1:66">
      <c r="A328" s="28">
        <v>320</v>
      </c>
      <c r="B328" s="29"/>
      <c r="C328" s="30"/>
      <c r="D328" s="30"/>
      <c r="E328" s="31"/>
      <c r="F328" s="32"/>
      <c r="G328" s="32"/>
      <c r="H328" s="30"/>
      <c r="I328" s="30"/>
      <c r="J328" s="30"/>
      <c r="K328" s="30"/>
      <c r="L328" s="30"/>
      <c r="M328" s="67"/>
      <c r="N328" s="32"/>
      <c r="O328" s="30"/>
      <c r="P328" s="30"/>
      <c r="Q328" s="30"/>
      <c r="R328" s="30"/>
      <c r="S328" s="30"/>
      <c r="T328" s="30"/>
      <c r="U328" s="30"/>
      <c r="V328" s="30"/>
      <c r="W328" s="30"/>
      <c r="X328" s="30"/>
      <c r="Y328" s="30"/>
      <c r="Z328" s="30"/>
      <c r="AA328" s="30"/>
      <c r="AB328" s="30"/>
      <c r="AC328" s="30"/>
      <c r="AD328" s="29"/>
      <c r="AE328" s="30"/>
      <c r="AF328" s="96"/>
      <c r="AG328" s="72"/>
      <c r="AH328" s="30"/>
      <c r="AI328" s="30"/>
      <c r="AJ328" s="30"/>
      <c r="AK328" s="30"/>
      <c r="AL328" s="30"/>
      <c r="AM328" s="67"/>
      <c r="AN328" s="67"/>
      <c r="AO328" s="67"/>
      <c r="AP328" s="46"/>
      <c r="AQ328" s="102"/>
      <c r="AR328" s="72"/>
      <c r="AS328" s="30"/>
      <c r="AT328" s="30"/>
      <c r="AU328" s="30"/>
      <c r="AV328" s="30"/>
      <c r="AW328" s="30"/>
      <c r="AX328" s="30"/>
      <c r="AY328" s="30"/>
      <c r="AZ328" s="30"/>
      <c r="BA328" s="96"/>
      <c r="BB328" s="72"/>
      <c r="BC328" s="30"/>
      <c r="BD328" s="30"/>
      <c r="BE328" s="30"/>
      <c r="BF328" s="30"/>
      <c r="BG328" s="30"/>
      <c r="BH328" s="30"/>
      <c r="BI328" s="30"/>
      <c r="BJ328" s="30"/>
      <c r="BK328" s="30"/>
      <c r="BL328" s="30"/>
      <c r="BM328" s="30"/>
      <c r="BN328" s="46"/>
    </row>
    <row r="329" spans="1:66">
      <c r="A329" s="28">
        <v>321</v>
      </c>
      <c r="B329" s="29"/>
      <c r="C329" s="30"/>
      <c r="D329" s="30"/>
      <c r="E329" s="31"/>
      <c r="F329" s="32"/>
      <c r="G329" s="32"/>
      <c r="H329" s="30"/>
      <c r="I329" s="30"/>
      <c r="J329" s="30"/>
      <c r="K329" s="30"/>
      <c r="L329" s="30"/>
      <c r="M329" s="67"/>
      <c r="N329" s="32"/>
      <c r="O329" s="30"/>
      <c r="P329" s="30"/>
      <c r="Q329" s="30"/>
      <c r="R329" s="30"/>
      <c r="S329" s="30"/>
      <c r="T329" s="30"/>
      <c r="U329" s="30"/>
      <c r="V329" s="30"/>
      <c r="W329" s="30"/>
      <c r="X329" s="30"/>
      <c r="Y329" s="30"/>
      <c r="Z329" s="30"/>
      <c r="AA329" s="30"/>
      <c r="AB329" s="30"/>
      <c r="AC329" s="30"/>
      <c r="AD329" s="29"/>
      <c r="AE329" s="30"/>
      <c r="AF329" s="96"/>
      <c r="AG329" s="72"/>
      <c r="AH329" s="30"/>
      <c r="AI329" s="30"/>
      <c r="AJ329" s="30"/>
      <c r="AK329" s="30"/>
      <c r="AL329" s="30"/>
      <c r="AM329" s="67"/>
      <c r="AN329" s="67"/>
      <c r="AO329" s="67"/>
      <c r="AP329" s="46"/>
      <c r="AQ329" s="102"/>
      <c r="AR329" s="72"/>
      <c r="AS329" s="30"/>
      <c r="AT329" s="30"/>
      <c r="AU329" s="30"/>
      <c r="AV329" s="30"/>
      <c r="AW329" s="30"/>
      <c r="AX329" s="30"/>
      <c r="AY329" s="30"/>
      <c r="AZ329" s="30"/>
      <c r="BA329" s="96"/>
      <c r="BB329" s="72"/>
      <c r="BC329" s="30"/>
      <c r="BD329" s="30"/>
      <c r="BE329" s="30"/>
      <c r="BF329" s="30"/>
      <c r="BG329" s="30"/>
      <c r="BH329" s="30"/>
      <c r="BI329" s="30"/>
      <c r="BJ329" s="30"/>
      <c r="BK329" s="30"/>
      <c r="BL329" s="30"/>
      <c r="BM329" s="30"/>
      <c r="BN329" s="46"/>
    </row>
    <row r="330" spans="1:66">
      <c r="A330" s="28">
        <v>322</v>
      </c>
      <c r="B330" s="29"/>
      <c r="C330" s="30"/>
      <c r="D330" s="30"/>
      <c r="E330" s="31"/>
      <c r="F330" s="32"/>
      <c r="G330" s="32"/>
      <c r="H330" s="30"/>
      <c r="I330" s="30"/>
      <c r="J330" s="30"/>
      <c r="K330" s="30"/>
      <c r="L330" s="30"/>
      <c r="M330" s="67"/>
      <c r="N330" s="32"/>
      <c r="O330" s="30"/>
      <c r="P330" s="30"/>
      <c r="Q330" s="30"/>
      <c r="R330" s="30"/>
      <c r="S330" s="30"/>
      <c r="T330" s="30"/>
      <c r="U330" s="30"/>
      <c r="V330" s="30"/>
      <c r="W330" s="30"/>
      <c r="X330" s="30"/>
      <c r="Y330" s="30"/>
      <c r="Z330" s="30"/>
      <c r="AA330" s="30"/>
      <c r="AB330" s="30"/>
      <c r="AC330" s="30"/>
      <c r="AD330" s="29"/>
      <c r="AE330" s="30"/>
      <c r="AF330" s="96"/>
      <c r="AG330" s="72"/>
      <c r="AH330" s="30"/>
      <c r="AI330" s="30"/>
      <c r="AJ330" s="30"/>
      <c r="AK330" s="30"/>
      <c r="AL330" s="30"/>
      <c r="AM330" s="67"/>
      <c r="AN330" s="67"/>
      <c r="AO330" s="67"/>
      <c r="AP330" s="46"/>
      <c r="AQ330" s="102"/>
      <c r="AR330" s="72"/>
      <c r="AS330" s="30"/>
      <c r="AT330" s="30"/>
      <c r="AU330" s="30"/>
      <c r="AV330" s="30"/>
      <c r="AW330" s="30"/>
      <c r="AX330" s="30"/>
      <c r="AY330" s="30"/>
      <c r="AZ330" s="30"/>
      <c r="BA330" s="96"/>
      <c r="BB330" s="72"/>
      <c r="BC330" s="30"/>
      <c r="BD330" s="30"/>
      <c r="BE330" s="30"/>
      <c r="BF330" s="30"/>
      <c r="BG330" s="30"/>
      <c r="BH330" s="30"/>
      <c r="BI330" s="30"/>
      <c r="BJ330" s="30"/>
      <c r="BK330" s="30"/>
      <c r="BL330" s="30"/>
      <c r="BM330" s="30"/>
      <c r="BN330" s="46"/>
    </row>
    <row r="331" spans="1:66">
      <c r="A331" s="28">
        <v>323</v>
      </c>
      <c r="B331" s="29"/>
      <c r="C331" s="30"/>
      <c r="D331" s="30"/>
      <c r="E331" s="31"/>
      <c r="F331" s="32"/>
      <c r="G331" s="32"/>
      <c r="H331" s="30"/>
      <c r="I331" s="30"/>
      <c r="J331" s="30"/>
      <c r="K331" s="30"/>
      <c r="L331" s="30"/>
      <c r="M331" s="67"/>
      <c r="N331" s="32"/>
      <c r="O331" s="30"/>
      <c r="P331" s="30"/>
      <c r="Q331" s="30"/>
      <c r="R331" s="30"/>
      <c r="S331" s="30"/>
      <c r="T331" s="30"/>
      <c r="U331" s="30"/>
      <c r="V331" s="30"/>
      <c r="W331" s="30"/>
      <c r="X331" s="30"/>
      <c r="Y331" s="30"/>
      <c r="Z331" s="30"/>
      <c r="AA331" s="30"/>
      <c r="AB331" s="30"/>
      <c r="AC331" s="30"/>
      <c r="AD331" s="29"/>
      <c r="AE331" s="30"/>
      <c r="AF331" s="96"/>
      <c r="AG331" s="72"/>
      <c r="AH331" s="30"/>
      <c r="AI331" s="30"/>
      <c r="AJ331" s="30"/>
      <c r="AK331" s="30"/>
      <c r="AL331" s="30"/>
      <c r="AM331" s="67"/>
      <c r="AN331" s="67"/>
      <c r="AO331" s="67"/>
      <c r="AP331" s="46"/>
      <c r="AQ331" s="102"/>
      <c r="AR331" s="72"/>
      <c r="AS331" s="30"/>
      <c r="AT331" s="30"/>
      <c r="AU331" s="30"/>
      <c r="AV331" s="30"/>
      <c r="AW331" s="30"/>
      <c r="AX331" s="30"/>
      <c r="AY331" s="30"/>
      <c r="AZ331" s="30"/>
      <c r="BA331" s="96"/>
      <c r="BB331" s="72"/>
      <c r="BC331" s="30"/>
      <c r="BD331" s="30"/>
      <c r="BE331" s="30"/>
      <c r="BF331" s="30"/>
      <c r="BG331" s="30"/>
      <c r="BH331" s="30"/>
      <c r="BI331" s="30"/>
      <c r="BJ331" s="30"/>
      <c r="BK331" s="30"/>
      <c r="BL331" s="30"/>
      <c r="BM331" s="30"/>
      <c r="BN331" s="46"/>
    </row>
    <row r="332" spans="1:66">
      <c r="A332" s="28">
        <v>324</v>
      </c>
      <c r="B332" s="29"/>
      <c r="C332" s="30"/>
      <c r="D332" s="30"/>
      <c r="E332" s="31"/>
      <c r="F332" s="32"/>
      <c r="G332" s="32"/>
      <c r="H332" s="30"/>
      <c r="I332" s="30"/>
      <c r="J332" s="30"/>
      <c r="K332" s="30"/>
      <c r="L332" s="30"/>
      <c r="M332" s="67"/>
      <c r="N332" s="32"/>
      <c r="O332" s="30"/>
      <c r="P332" s="30"/>
      <c r="Q332" s="30"/>
      <c r="R332" s="30"/>
      <c r="S332" s="30"/>
      <c r="T332" s="30"/>
      <c r="U332" s="30"/>
      <c r="V332" s="30"/>
      <c r="W332" s="30"/>
      <c r="X332" s="30"/>
      <c r="Y332" s="30"/>
      <c r="Z332" s="30"/>
      <c r="AA332" s="30"/>
      <c r="AB332" s="30"/>
      <c r="AC332" s="30"/>
      <c r="AD332" s="29"/>
      <c r="AE332" s="30"/>
      <c r="AF332" s="96"/>
      <c r="AG332" s="72"/>
      <c r="AH332" s="30"/>
      <c r="AI332" s="30"/>
      <c r="AJ332" s="30"/>
      <c r="AK332" s="30"/>
      <c r="AL332" s="30"/>
      <c r="AM332" s="67"/>
      <c r="AN332" s="67"/>
      <c r="AO332" s="67"/>
      <c r="AP332" s="46"/>
      <c r="AQ332" s="102"/>
      <c r="AR332" s="72"/>
      <c r="AS332" s="30"/>
      <c r="AT332" s="30"/>
      <c r="AU332" s="30"/>
      <c r="AV332" s="30"/>
      <c r="AW332" s="30"/>
      <c r="AX332" s="30"/>
      <c r="AY332" s="30"/>
      <c r="AZ332" s="30"/>
      <c r="BA332" s="96"/>
      <c r="BB332" s="72"/>
      <c r="BC332" s="30"/>
      <c r="BD332" s="30"/>
      <c r="BE332" s="30"/>
      <c r="BF332" s="30"/>
      <c r="BG332" s="30"/>
      <c r="BH332" s="30"/>
      <c r="BI332" s="30"/>
      <c r="BJ332" s="30"/>
      <c r="BK332" s="30"/>
      <c r="BL332" s="30"/>
      <c r="BM332" s="30"/>
      <c r="BN332" s="46"/>
    </row>
    <row r="333" spans="1:66">
      <c r="A333" s="28">
        <v>325</v>
      </c>
      <c r="B333" s="29"/>
      <c r="C333" s="30"/>
      <c r="D333" s="30"/>
      <c r="E333" s="31"/>
      <c r="F333" s="32"/>
      <c r="G333" s="32"/>
      <c r="H333" s="30"/>
      <c r="I333" s="30"/>
      <c r="J333" s="30"/>
      <c r="K333" s="30"/>
      <c r="L333" s="30"/>
      <c r="M333" s="67"/>
      <c r="N333" s="32"/>
      <c r="O333" s="30"/>
      <c r="P333" s="30"/>
      <c r="Q333" s="30"/>
      <c r="R333" s="30"/>
      <c r="S333" s="30"/>
      <c r="T333" s="30"/>
      <c r="U333" s="30"/>
      <c r="V333" s="30"/>
      <c r="W333" s="30"/>
      <c r="X333" s="30"/>
      <c r="Y333" s="30"/>
      <c r="Z333" s="30"/>
      <c r="AA333" s="30"/>
      <c r="AB333" s="30"/>
      <c r="AC333" s="30"/>
      <c r="AD333" s="29"/>
      <c r="AE333" s="30"/>
      <c r="AF333" s="96"/>
      <c r="AG333" s="72"/>
      <c r="AH333" s="30"/>
      <c r="AI333" s="30"/>
      <c r="AJ333" s="30"/>
      <c r="AK333" s="30"/>
      <c r="AL333" s="30"/>
      <c r="AM333" s="67"/>
      <c r="AN333" s="67"/>
      <c r="AO333" s="67"/>
      <c r="AP333" s="46"/>
      <c r="AQ333" s="102"/>
      <c r="AR333" s="72"/>
      <c r="AS333" s="30"/>
      <c r="AT333" s="30"/>
      <c r="AU333" s="30"/>
      <c r="AV333" s="30"/>
      <c r="AW333" s="30"/>
      <c r="AX333" s="30"/>
      <c r="AY333" s="30"/>
      <c r="AZ333" s="30"/>
      <c r="BA333" s="96"/>
      <c r="BB333" s="72"/>
      <c r="BC333" s="30"/>
      <c r="BD333" s="30"/>
      <c r="BE333" s="30"/>
      <c r="BF333" s="30"/>
      <c r="BG333" s="30"/>
      <c r="BH333" s="30"/>
      <c r="BI333" s="30"/>
      <c r="BJ333" s="30"/>
      <c r="BK333" s="30"/>
      <c r="BL333" s="30"/>
      <c r="BM333" s="30"/>
      <c r="BN333" s="46"/>
    </row>
    <row r="334" spans="1:66">
      <c r="A334" s="28">
        <v>326</v>
      </c>
      <c r="B334" s="29"/>
      <c r="C334" s="30"/>
      <c r="D334" s="30"/>
      <c r="E334" s="31"/>
      <c r="F334" s="32"/>
      <c r="G334" s="32"/>
      <c r="H334" s="30"/>
      <c r="I334" s="30"/>
      <c r="J334" s="30"/>
      <c r="K334" s="30"/>
      <c r="L334" s="30"/>
      <c r="M334" s="67"/>
      <c r="N334" s="32"/>
      <c r="O334" s="30"/>
      <c r="P334" s="30"/>
      <c r="Q334" s="30"/>
      <c r="R334" s="30"/>
      <c r="S334" s="30"/>
      <c r="T334" s="30"/>
      <c r="U334" s="30"/>
      <c r="V334" s="30"/>
      <c r="W334" s="30"/>
      <c r="X334" s="30"/>
      <c r="Y334" s="30"/>
      <c r="Z334" s="30"/>
      <c r="AA334" s="30"/>
      <c r="AB334" s="30"/>
      <c r="AC334" s="30"/>
      <c r="AD334" s="29"/>
      <c r="AE334" s="30"/>
      <c r="AF334" s="96"/>
      <c r="AG334" s="72"/>
      <c r="AH334" s="30"/>
      <c r="AI334" s="30"/>
      <c r="AJ334" s="30"/>
      <c r="AK334" s="30"/>
      <c r="AL334" s="30"/>
      <c r="AM334" s="67"/>
      <c r="AN334" s="67"/>
      <c r="AO334" s="67"/>
      <c r="AP334" s="46"/>
      <c r="AQ334" s="102"/>
      <c r="AR334" s="72"/>
      <c r="AS334" s="30"/>
      <c r="AT334" s="30"/>
      <c r="AU334" s="30"/>
      <c r="AV334" s="30"/>
      <c r="AW334" s="30"/>
      <c r="AX334" s="30"/>
      <c r="AY334" s="30"/>
      <c r="AZ334" s="30"/>
      <c r="BA334" s="96"/>
      <c r="BB334" s="72"/>
      <c r="BC334" s="30"/>
      <c r="BD334" s="30"/>
      <c r="BE334" s="30"/>
      <c r="BF334" s="30"/>
      <c r="BG334" s="30"/>
      <c r="BH334" s="30"/>
      <c r="BI334" s="30"/>
      <c r="BJ334" s="30"/>
      <c r="BK334" s="30"/>
      <c r="BL334" s="30"/>
      <c r="BM334" s="30"/>
      <c r="BN334" s="46"/>
    </row>
    <row r="335" spans="1:66">
      <c r="A335" s="28">
        <v>327</v>
      </c>
      <c r="B335" s="29"/>
      <c r="C335" s="30"/>
      <c r="D335" s="30"/>
      <c r="E335" s="31"/>
      <c r="F335" s="32"/>
      <c r="G335" s="32"/>
      <c r="H335" s="30"/>
      <c r="I335" s="30"/>
      <c r="J335" s="30"/>
      <c r="K335" s="30"/>
      <c r="L335" s="30"/>
      <c r="M335" s="67"/>
      <c r="N335" s="32"/>
      <c r="O335" s="30"/>
      <c r="P335" s="30"/>
      <c r="Q335" s="30"/>
      <c r="R335" s="30"/>
      <c r="S335" s="30"/>
      <c r="T335" s="30"/>
      <c r="U335" s="30"/>
      <c r="V335" s="30"/>
      <c r="W335" s="30"/>
      <c r="X335" s="30"/>
      <c r="Y335" s="30"/>
      <c r="Z335" s="30"/>
      <c r="AA335" s="30"/>
      <c r="AB335" s="30"/>
      <c r="AC335" s="30"/>
      <c r="AD335" s="29"/>
      <c r="AE335" s="30"/>
      <c r="AF335" s="96"/>
      <c r="AG335" s="72"/>
      <c r="AH335" s="30"/>
      <c r="AI335" s="30"/>
      <c r="AJ335" s="30"/>
      <c r="AK335" s="30"/>
      <c r="AL335" s="30"/>
      <c r="AM335" s="67"/>
      <c r="AN335" s="67"/>
      <c r="AO335" s="67"/>
      <c r="AP335" s="46"/>
      <c r="AQ335" s="102"/>
      <c r="AR335" s="72"/>
      <c r="AS335" s="30"/>
      <c r="AT335" s="30"/>
      <c r="AU335" s="30"/>
      <c r="AV335" s="30"/>
      <c r="AW335" s="30"/>
      <c r="AX335" s="30"/>
      <c r="AY335" s="30"/>
      <c r="AZ335" s="30"/>
      <c r="BA335" s="96"/>
      <c r="BB335" s="72"/>
      <c r="BC335" s="30"/>
      <c r="BD335" s="30"/>
      <c r="BE335" s="30"/>
      <c r="BF335" s="30"/>
      <c r="BG335" s="30"/>
      <c r="BH335" s="30"/>
      <c r="BI335" s="30"/>
      <c r="BJ335" s="30"/>
      <c r="BK335" s="30"/>
      <c r="BL335" s="30"/>
      <c r="BM335" s="30"/>
      <c r="BN335" s="46"/>
    </row>
    <row r="336" spans="1:66">
      <c r="A336" s="28">
        <v>328</v>
      </c>
      <c r="B336" s="29"/>
      <c r="C336" s="30"/>
      <c r="D336" s="30"/>
      <c r="E336" s="31"/>
      <c r="F336" s="32"/>
      <c r="G336" s="32"/>
      <c r="H336" s="30"/>
      <c r="I336" s="30"/>
      <c r="J336" s="30"/>
      <c r="K336" s="30"/>
      <c r="L336" s="30"/>
      <c r="M336" s="67"/>
      <c r="N336" s="32"/>
      <c r="O336" s="30"/>
      <c r="P336" s="30"/>
      <c r="Q336" s="30"/>
      <c r="R336" s="30"/>
      <c r="S336" s="30"/>
      <c r="T336" s="30"/>
      <c r="U336" s="30"/>
      <c r="V336" s="30"/>
      <c r="W336" s="30"/>
      <c r="X336" s="30"/>
      <c r="Y336" s="30"/>
      <c r="Z336" s="30"/>
      <c r="AA336" s="30"/>
      <c r="AB336" s="30"/>
      <c r="AC336" s="30"/>
      <c r="AD336" s="29"/>
      <c r="AE336" s="30"/>
      <c r="AF336" s="96"/>
      <c r="AG336" s="72"/>
      <c r="AH336" s="30"/>
      <c r="AI336" s="30"/>
      <c r="AJ336" s="30"/>
      <c r="AK336" s="30"/>
      <c r="AL336" s="30"/>
      <c r="AM336" s="67"/>
      <c r="AN336" s="67"/>
      <c r="AO336" s="67"/>
      <c r="AP336" s="46"/>
      <c r="AQ336" s="102"/>
      <c r="AR336" s="72"/>
      <c r="AS336" s="30"/>
      <c r="AT336" s="30"/>
      <c r="AU336" s="30"/>
      <c r="AV336" s="30"/>
      <c r="AW336" s="30"/>
      <c r="AX336" s="30"/>
      <c r="AY336" s="30"/>
      <c r="AZ336" s="30"/>
      <c r="BA336" s="96"/>
      <c r="BB336" s="72"/>
      <c r="BC336" s="30"/>
      <c r="BD336" s="30"/>
      <c r="BE336" s="30"/>
      <c r="BF336" s="30"/>
      <c r="BG336" s="30"/>
      <c r="BH336" s="30"/>
      <c r="BI336" s="30"/>
      <c r="BJ336" s="30"/>
      <c r="BK336" s="30"/>
      <c r="BL336" s="30"/>
      <c r="BM336" s="30"/>
      <c r="BN336" s="46"/>
    </row>
    <row r="337" spans="1:66">
      <c r="A337" s="28">
        <v>329</v>
      </c>
      <c r="B337" s="29"/>
      <c r="C337" s="30"/>
      <c r="D337" s="30"/>
      <c r="E337" s="31"/>
      <c r="F337" s="32"/>
      <c r="G337" s="32"/>
      <c r="H337" s="30"/>
      <c r="I337" s="30"/>
      <c r="J337" s="30"/>
      <c r="K337" s="30"/>
      <c r="L337" s="30"/>
      <c r="M337" s="67"/>
      <c r="N337" s="32"/>
      <c r="O337" s="30"/>
      <c r="P337" s="30"/>
      <c r="Q337" s="30"/>
      <c r="R337" s="30"/>
      <c r="S337" s="30"/>
      <c r="T337" s="30"/>
      <c r="U337" s="30"/>
      <c r="V337" s="30"/>
      <c r="W337" s="30"/>
      <c r="X337" s="30"/>
      <c r="Y337" s="30"/>
      <c r="Z337" s="30"/>
      <c r="AA337" s="30"/>
      <c r="AB337" s="30"/>
      <c r="AC337" s="30"/>
      <c r="AD337" s="29"/>
      <c r="AE337" s="30"/>
      <c r="AF337" s="96"/>
      <c r="AG337" s="72"/>
      <c r="AH337" s="30"/>
      <c r="AI337" s="30"/>
      <c r="AJ337" s="30"/>
      <c r="AK337" s="30"/>
      <c r="AL337" s="30"/>
      <c r="AM337" s="67"/>
      <c r="AN337" s="67"/>
      <c r="AO337" s="67"/>
      <c r="AP337" s="46"/>
      <c r="AQ337" s="102"/>
      <c r="AR337" s="72"/>
      <c r="AS337" s="30"/>
      <c r="AT337" s="30"/>
      <c r="AU337" s="30"/>
      <c r="AV337" s="30"/>
      <c r="AW337" s="30"/>
      <c r="AX337" s="30"/>
      <c r="AY337" s="30"/>
      <c r="AZ337" s="30"/>
      <c r="BA337" s="96"/>
      <c r="BB337" s="72"/>
      <c r="BC337" s="30"/>
      <c r="BD337" s="30"/>
      <c r="BE337" s="30"/>
      <c r="BF337" s="30"/>
      <c r="BG337" s="30"/>
      <c r="BH337" s="30"/>
      <c r="BI337" s="30"/>
      <c r="BJ337" s="30"/>
      <c r="BK337" s="30"/>
      <c r="BL337" s="30"/>
      <c r="BM337" s="30"/>
      <c r="BN337" s="46"/>
    </row>
    <row r="338" spans="1:66">
      <c r="A338" s="28">
        <v>330</v>
      </c>
      <c r="B338" s="29"/>
      <c r="C338" s="30"/>
      <c r="D338" s="30"/>
      <c r="E338" s="31"/>
      <c r="F338" s="32"/>
      <c r="G338" s="32"/>
      <c r="H338" s="30"/>
      <c r="I338" s="30"/>
      <c r="J338" s="30"/>
      <c r="K338" s="30"/>
      <c r="L338" s="30"/>
      <c r="M338" s="67"/>
      <c r="N338" s="32"/>
      <c r="O338" s="30"/>
      <c r="P338" s="30"/>
      <c r="Q338" s="30"/>
      <c r="R338" s="30"/>
      <c r="S338" s="30"/>
      <c r="T338" s="30"/>
      <c r="U338" s="30"/>
      <c r="V338" s="30"/>
      <c r="W338" s="30"/>
      <c r="X338" s="30"/>
      <c r="Y338" s="30"/>
      <c r="Z338" s="30"/>
      <c r="AA338" s="30"/>
      <c r="AB338" s="30"/>
      <c r="AC338" s="30"/>
      <c r="AD338" s="29"/>
      <c r="AE338" s="30"/>
      <c r="AF338" s="96"/>
      <c r="AG338" s="72"/>
      <c r="AH338" s="30"/>
      <c r="AI338" s="30"/>
      <c r="AJ338" s="30"/>
      <c r="AK338" s="30"/>
      <c r="AL338" s="30"/>
      <c r="AM338" s="67"/>
      <c r="AN338" s="67"/>
      <c r="AO338" s="67"/>
      <c r="AP338" s="46"/>
      <c r="AQ338" s="102"/>
      <c r="AR338" s="72"/>
      <c r="AS338" s="30"/>
      <c r="AT338" s="30"/>
      <c r="AU338" s="30"/>
      <c r="AV338" s="30"/>
      <c r="AW338" s="30"/>
      <c r="AX338" s="30"/>
      <c r="AY338" s="30"/>
      <c r="AZ338" s="30"/>
      <c r="BA338" s="96"/>
      <c r="BB338" s="72"/>
      <c r="BC338" s="30"/>
      <c r="BD338" s="30"/>
      <c r="BE338" s="30"/>
      <c r="BF338" s="30"/>
      <c r="BG338" s="30"/>
      <c r="BH338" s="30"/>
      <c r="BI338" s="30"/>
      <c r="BJ338" s="30"/>
      <c r="BK338" s="30"/>
      <c r="BL338" s="30"/>
      <c r="BM338" s="30"/>
      <c r="BN338" s="46"/>
    </row>
    <row r="339" spans="1:66">
      <c r="A339" s="28">
        <v>331</v>
      </c>
      <c r="B339" s="29"/>
      <c r="C339" s="30"/>
      <c r="D339" s="30"/>
      <c r="E339" s="31"/>
      <c r="F339" s="32"/>
      <c r="G339" s="32"/>
      <c r="H339" s="30"/>
      <c r="I339" s="30"/>
      <c r="J339" s="30"/>
      <c r="K339" s="30"/>
      <c r="L339" s="30"/>
      <c r="M339" s="67"/>
      <c r="N339" s="32"/>
      <c r="O339" s="30"/>
      <c r="P339" s="30"/>
      <c r="Q339" s="30"/>
      <c r="R339" s="30"/>
      <c r="S339" s="30"/>
      <c r="T339" s="30"/>
      <c r="U339" s="30"/>
      <c r="V339" s="30"/>
      <c r="W339" s="30"/>
      <c r="X339" s="30"/>
      <c r="Y339" s="30"/>
      <c r="Z339" s="30"/>
      <c r="AA339" s="30"/>
      <c r="AB339" s="30"/>
      <c r="AC339" s="30"/>
      <c r="AD339" s="29"/>
      <c r="AE339" s="30"/>
      <c r="AF339" s="96"/>
      <c r="AG339" s="72"/>
      <c r="AH339" s="30"/>
      <c r="AI339" s="30"/>
      <c r="AJ339" s="30"/>
      <c r="AK339" s="30"/>
      <c r="AL339" s="30"/>
      <c r="AM339" s="67"/>
      <c r="AN339" s="67"/>
      <c r="AO339" s="67"/>
      <c r="AP339" s="46"/>
      <c r="AQ339" s="102"/>
      <c r="AR339" s="72"/>
      <c r="AS339" s="30"/>
      <c r="AT339" s="30"/>
      <c r="AU339" s="30"/>
      <c r="AV339" s="30"/>
      <c r="AW339" s="30"/>
      <c r="AX339" s="30"/>
      <c r="AY339" s="30"/>
      <c r="AZ339" s="30"/>
      <c r="BA339" s="96"/>
      <c r="BB339" s="72"/>
      <c r="BC339" s="30"/>
      <c r="BD339" s="30"/>
      <c r="BE339" s="30"/>
      <c r="BF339" s="30"/>
      <c r="BG339" s="30"/>
      <c r="BH339" s="30"/>
      <c r="BI339" s="30"/>
      <c r="BJ339" s="30"/>
      <c r="BK339" s="30"/>
      <c r="BL339" s="30"/>
      <c r="BM339" s="30"/>
      <c r="BN339" s="46"/>
    </row>
    <row r="340" spans="1:66">
      <c r="A340" s="28">
        <v>332</v>
      </c>
      <c r="B340" s="29"/>
      <c r="C340" s="30"/>
      <c r="D340" s="30"/>
      <c r="E340" s="31"/>
      <c r="F340" s="32"/>
      <c r="G340" s="32"/>
      <c r="H340" s="30"/>
      <c r="I340" s="30"/>
      <c r="J340" s="30"/>
      <c r="K340" s="30"/>
      <c r="L340" s="30"/>
      <c r="M340" s="67"/>
      <c r="N340" s="32"/>
      <c r="O340" s="30"/>
      <c r="P340" s="30"/>
      <c r="Q340" s="30"/>
      <c r="R340" s="30"/>
      <c r="S340" s="30"/>
      <c r="T340" s="30"/>
      <c r="U340" s="30"/>
      <c r="V340" s="30"/>
      <c r="W340" s="30"/>
      <c r="X340" s="30"/>
      <c r="Y340" s="30"/>
      <c r="Z340" s="30"/>
      <c r="AA340" s="30"/>
      <c r="AB340" s="30"/>
      <c r="AC340" s="30"/>
      <c r="AD340" s="29"/>
      <c r="AE340" s="30"/>
      <c r="AF340" s="96"/>
      <c r="AG340" s="72"/>
      <c r="AH340" s="30"/>
      <c r="AI340" s="30"/>
      <c r="AJ340" s="30"/>
      <c r="AK340" s="30"/>
      <c r="AL340" s="30"/>
      <c r="AM340" s="67"/>
      <c r="AN340" s="67"/>
      <c r="AO340" s="67"/>
      <c r="AP340" s="46"/>
      <c r="AQ340" s="102"/>
      <c r="AR340" s="72"/>
      <c r="AS340" s="30"/>
      <c r="AT340" s="30"/>
      <c r="AU340" s="30"/>
      <c r="AV340" s="30"/>
      <c r="AW340" s="30"/>
      <c r="AX340" s="30"/>
      <c r="AY340" s="30"/>
      <c r="AZ340" s="30"/>
      <c r="BA340" s="96"/>
      <c r="BB340" s="72"/>
      <c r="BC340" s="30"/>
      <c r="BD340" s="30"/>
      <c r="BE340" s="30"/>
      <c r="BF340" s="30"/>
      <c r="BG340" s="30"/>
      <c r="BH340" s="30"/>
      <c r="BI340" s="30"/>
      <c r="BJ340" s="30"/>
      <c r="BK340" s="30"/>
      <c r="BL340" s="30"/>
      <c r="BM340" s="30"/>
      <c r="BN340" s="46"/>
    </row>
    <row r="341" spans="1:66">
      <c r="A341" s="28">
        <v>333</v>
      </c>
      <c r="B341" s="29"/>
      <c r="C341" s="30"/>
      <c r="D341" s="30"/>
      <c r="E341" s="31"/>
      <c r="F341" s="32"/>
      <c r="G341" s="32"/>
      <c r="H341" s="30"/>
      <c r="I341" s="30"/>
      <c r="J341" s="30"/>
      <c r="K341" s="30"/>
      <c r="L341" s="30"/>
      <c r="M341" s="67"/>
      <c r="N341" s="32"/>
      <c r="O341" s="30"/>
      <c r="P341" s="30"/>
      <c r="Q341" s="30"/>
      <c r="R341" s="30"/>
      <c r="S341" s="30"/>
      <c r="T341" s="30"/>
      <c r="U341" s="30"/>
      <c r="V341" s="30"/>
      <c r="W341" s="30"/>
      <c r="X341" s="30"/>
      <c r="Y341" s="30"/>
      <c r="Z341" s="30"/>
      <c r="AA341" s="30"/>
      <c r="AB341" s="30"/>
      <c r="AC341" s="30"/>
      <c r="AD341" s="29"/>
      <c r="AE341" s="30"/>
      <c r="AF341" s="96"/>
      <c r="AG341" s="72"/>
      <c r="AH341" s="30"/>
      <c r="AI341" s="30"/>
      <c r="AJ341" s="30"/>
      <c r="AK341" s="30"/>
      <c r="AL341" s="30"/>
      <c r="AM341" s="67"/>
      <c r="AN341" s="67"/>
      <c r="AO341" s="67"/>
      <c r="AP341" s="46"/>
      <c r="AQ341" s="102"/>
      <c r="AR341" s="72"/>
      <c r="AS341" s="30"/>
      <c r="AT341" s="30"/>
      <c r="AU341" s="30"/>
      <c r="AV341" s="30"/>
      <c r="AW341" s="30"/>
      <c r="AX341" s="30"/>
      <c r="AY341" s="30"/>
      <c r="AZ341" s="30"/>
      <c r="BA341" s="96"/>
      <c r="BB341" s="72"/>
      <c r="BC341" s="30"/>
      <c r="BD341" s="30"/>
      <c r="BE341" s="30"/>
      <c r="BF341" s="30"/>
      <c r="BG341" s="30"/>
      <c r="BH341" s="30"/>
      <c r="BI341" s="30"/>
      <c r="BJ341" s="30"/>
      <c r="BK341" s="30"/>
      <c r="BL341" s="30"/>
      <c r="BM341" s="30"/>
      <c r="BN341" s="46"/>
    </row>
    <row r="342" spans="1:66">
      <c r="A342" s="28">
        <v>334</v>
      </c>
      <c r="B342" s="29"/>
      <c r="C342" s="30"/>
      <c r="D342" s="30"/>
      <c r="E342" s="31"/>
      <c r="F342" s="32"/>
      <c r="G342" s="32"/>
      <c r="H342" s="30"/>
      <c r="I342" s="30"/>
      <c r="J342" s="30"/>
      <c r="K342" s="30"/>
      <c r="L342" s="30"/>
      <c r="M342" s="67"/>
      <c r="N342" s="32"/>
      <c r="O342" s="30"/>
      <c r="P342" s="30"/>
      <c r="Q342" s="30"/>
      <c r="R342" s="30"/>
      <c r="S342" s="30"/>
      <c r="T342" s="30"/>
      <c r="U342" s="30"/>
      <c r="V342" s="30"/>
      <c r="W342" s="30"/>
      <c r="X342" s="30"/>
      <c r="Y342" s="30"/>
      <c r="Z342" s="30"/>
      <c r="AA342" s="30"/>
      <c r="AB342" s="30"/>
      <c r="AC342" s="30"/>
      <c r="AD342" s="29"/>
      <c r="AE342" s="30"/>
      <c r="AF342" s="96"/>
      <c r="AG342" s="72"/>
      <c r="AH342" s="30"/>
      <c r="AI342" s="30"/>
      <c r="AJ342" s="30"/>
      <c r="AK342" s="30"/>
      <c r="AL342" s="30"/>
      <c r="AM342" s="67"/>
      <c r="AN342" s="67"/>
      <c r="AO342" s="67"/>
      <c r="AP342" s="46"/>
      <c r="AQ342" s="102"/>
      <c r="AR342" s="72"/>
      <c r="AS342" s="30"/>
      <c r="AT342" s="30"/>
      <c r="AU342" s="30"/>
      <c r="AV342" s="30"/>
      <c r="AW342" s="30"/>
      <c r="AX342" s="30"/>
      <c r="AY342" s="30"/>
      <c r="AZ342" s="30"/>
      <c r="BA342" s="96"/>
      <c r="BB342" s="72"/>
      <c r="BC342" s="30"/>
      <c r="BD342" s="30"/>
      <c r="BE342" s="30"/>
      <c r="BF342" s="30"/>
      <c r="BG342" s="30"/>
      <c r="BH342" s="30"/>
      <c r="BI342" s="30"/>
      <c r="BJ342" s="30"/>
      <c r="BK342" s="30"/>
      <c r="BL342" s="30"/>
      <c r="BM342" s="30"/>
      <c r="BN342" s="46"/>
    </row>
    <row r="343" spans="1:66">
      <c r="A343" s="28">
        <v>335</v>
      </c>
      <c r="B343" s="29"/>
      <c r="C343" s="30"/>
      <c r="D343" s="30"/>
      <c r="E343" s="31"/>
      <c r="F343" s="32"/>
      <c r="G343" s="32"/>
      <c r="H343" s="30"/>
      <c r="I343" s="30"/>
      <c r="J343" s="30"/>
      <c r="K343" s="30"/>
      <c r="L343" s="30"/>
      <c r="M343" s="67"/>
      <c r="N343" s="32"/>
      <c r="O343" s="30"/>
      <c r="P343" s="30"/>
      <c r="Q343" s="30"/>
      <c r="R343" s="30"/>
      <c r="S343" s="30"/>
      <c r="T343" s="30"/>
      <c r="U343" s="30"/>
      <c r="V343" s="30"/>
      <c r="W343" s="30"/>
      <c r="X343" s="30"/>
      <c r="Y343" s="30"/>
      <c r="Z343" s="30"/>
      <c r="AA343" s="30"/>
      <c r="AB343" s="30"/>
      <c r="AC343" s="30"/>
      <c r="AD343" s="29"/>
      <c r="AE343" s="30"/>
      <c r="AF343" s="96"/>
      <c r="AG343" s="72"/>
      <c r="AH343" s="30"/>
      <c r="AI343" s="30"/>
      <c r="AJ343" s="30"/>
      <c r="AK343" s="30"/>
      <c r="AL343" s="30"/>
      <c r="AM343" s="67"/>
      <c r="AN343" s="67"/>
      <c r="AO343" s="67"/>
      <c r="AP343" s="46"/>
      <c r="AQ343" s="102"/>
      <c r="AR343" s="72"/>
      <c r="AS343" s="30"/>
      <c r="AT343" s="30"/>
      <c r="AU343" s="30"/>
      <c r="AV343" s="30"/>
      <c r="AW343" s="30"/>
      <c r="AX343" s="30"/>
      <c r="AY343" s="30"/>
      <c r="AZ343" s="30"/>
      <c r="BA343" s="96"/>
      <c r="BB343" s="72"/>
      <c r="BC343" s="30"/>
      <c r="BD343" s="30"/>
      <c r="BE343" s="30"/>
      <c r="BF343" s="30"/>
      <c r="BG343" s="30"/>
      <c r="BH343" s="30"/>
      <c r="BI343" s="30"/>
      <c r="BJ343" s="30"/>
      <c r="BK343" s="30"/>
      <c r="BL343" s="30"/>
      <c r="BM343" s="30"/>
      <c r="BN343" s="46"/>
    </row>
    <row r="344" spans="1:66">
      <c r="A344" s="28">
        <v>336</v>
      </c>
      <c r="B344" s="29"/>
      <c r="C344" s="30"/>
      <c r="D344" s="30"/>
      <c r="E344" s="31"/>
      <c r="F344" s="32"/>
      <c r="G344" s="32"/>
      <c r="H344" s="30"/>
      <c r="I344" s="30"/>
      <c r="J344" s="30"/>
      <c r="K344" s="30"/>
      <c r="L344" s="30"/>
      <c r="M344" s="67"/>
      <c r="N344" s="32"/>
      <c r="O344" s="30"/>
      <c r="P344" s="30"/>
      <c r="Q344" s="30"/>
      <c r="R344" s="30"/>
      <c r="S344" s="30"/>
      <c r="T344" s="30"/>
      <c r="U344" s="30"/>
      <c r="V344" s="30"/>
      <c r="W344" s="30"/>
      <c r="X344" s="30"/>
      <c r="Y344" s="30"/>
      <c r="Z344" s="30"/>
      <c r="AA344" s="30"/>
      <c r="AB344" s="30"/>
      <c r="AC344" s="30"/>
      <c r="AD344" s="29"/>
      <c r="AE344" s="30"/>
      <c r="AF344" s="96"/>
      <c r="AG344" s="72"/>
      <c r="AH344" s="30"/>
      <c r="AI344" s="30"/>
      <c r="AJ344" s="30"/>
      <c r="AK344" s="30"/>
      <c r="AL344" s="30"/>
      <c r="AM344" s="67"/>
      <c r="AN344" s="67"/>
      <c r="AO344" s="67"/>
      <c r="AP344" s="46"/>
      <c r="AQ344" s="102"/>
      <c r="AR344" s="72"/>
      <c r="AS344" s="30"/>
      <c r="AT344" s="30"/>
      <c r="AU344" s="30"/>
      <c r="AV344" s="30"/>
      <c r="AW344" s="30"/>
      <c r="AX344" s="30"/>
      <c r="AY344" s="30"/>
      <c r="AZ344" s="30"/>
      <c r="BA344" s="96"/>
      <c r="BB344" s="72"/>
      <c r="BC344" s="30"/>
      <c r="BD344" s="30"/>
      <c r="BE344" s="30"/>
      <c r="BF344" s="30"/>
      <c r="BG344" s="30"/>
      <c r="BH344" s="30"/>
      <c r="BI344" s="30"/>
      <c r="BJ344" s="30"/>
      <c r="BK344" s="30"/>
      <c r="BL344" s="30"/>
      <c r="BM344" s="30"/>
      <c r="BN344" s="46"/>
    </row>
    <row r="345" spans="1:66">
      <c r="A345" s="28">
        <v>337</v>
      </c>
      <c r="B345" s="29"/>
      <c r="C345" s="30"/>
      <c r="D345" s="30"/>
      <c r="E345" s="31"/>
      <c r="F345" s="32"/>
      <c r="G345" s="32"/>
      <c r="H345" s="30"/>
      <c r="I345" s="30"/>
      <c r="J345" s="30"/>
      <c r="K345" s="30"/>
      <c r="L345" s="30"/>
      <c r="M345" s="67"/>
      <c r="N345" s="32"/>
      <c r="O345" s="30"/>
      <c r="P345" s="30"/>
      <c r="Q345" s="30"/>
      <c r="R345" s="30"/>
      <c r="S345" s="30"/>
      <c r="T345" s="30"/>
      <c r="U345" s="30"/>
      <c r="V345" s="30"/>
      <c r="W345" s="30"/>
      <c r="X345" s="30"/>
      <c r="Y345" s="30"/>
      <c r="Z345" s="30"/>
      <c r="AA345" s="30"/>
      <c r="AB345" s="30"/>
      <c r="AC345" s="30"/>
      <c r="AD345" s="29"/>
      <c r="AE345" s="30"/>
      <c r="AF345" s="96"/>
      <c r="AG345" s="72"/>
      <c r="AH345" s="30"/>
      <c r="AI345" s="30"/>
      <c r="AJ345" s="30"/>
      <c r="AK345" s="30"/>
      <c r="AL345" s="30"/>
      <c r="AM345" s="67"/>
      <c r="AN345" s="67"/>
      <c r="AO345" s="67"/>
      <c r="AP345" s="46"/>
      <c r="AQ345" s="102"/>
      <c r="AR345" s="72"/>
      <c r="AS345" s="30"/>
      <c r="AT345" s="30"/>
      <c r="AU345" s="30"/>
      <c r="AV345" s="30"/>
      <c r="AW345" s="30"/>
      <c r="AX345" s="30"/>
      <c r="AY345" s="30"/>
      <c r="AZ345" s="30"/>
      <c r="BA345" s="96"/>
      <c r="BB345" s="72"/>
      <c r="BC345" s="30"/>
      <c r="BD345" s="30"/>
      <c r="BE345" s="30"/>
      <c r="BF345" s="30"/>
      <c r="BG345" s="30"/>
      <c r="BH345" s="30"/>
      <c r="BI345" s="30"/>
      <c r="BJ345" s="30"/>
      <c r="BK345" s="30"/>
      <c r="BL345" s="30"/>
      <c r="BM345" s="30"/>
      <c r="BN345" s="46"/>
    </row>
    <row r="346" spans="1:66">
      <c r="A346" s="28">
        <v>338</v>
      </c>
      <c r="B346" s="29"/>
      <c r="C346" s="30"/>
      <c r="D346" s="30"/>
      <c r="E346" s="31"/>
      <c r="F346" s="32"/>
      <c r="G346" s="32"/>
      <c r="H346" s="30"/>
      <c r="I346" s="30"/>
      <c r="J346" s="30"/>
      <c r="K346" s="30"/>
      <c r="L346" s="30"/>
      <c r="M346" s="67"/>
      <c r="N346" s="32"/>
      <c r="O346" s="30"/>
      <c r="P346" s="30"/>
      <c r="Q346" s="30"/>
      <c r="R346" s="30"/>
      <c r="S346" s="30"/>
      <c r="T346" s="30"/>
      <c r="U346" s="30"/>
      <c r="V346" s="30"/>
      <c r="W346" s="30"/>
      <c r="X346" s="30"/>
      <c r="Y346" s="30"/>
      <c r="Z346" s="30"/>
      <c r="AA346" s="30"/>
      <c r="AB346" s="30"/>
      <c r="AC346" s="30"/>
      <c r="AD346" s="29"/>
      <c r="AE346" s="30"/>
      <c r="AF346" s="96"/>
      <c r="AG346" s="72"/>
      <c r="AH346" s="30"/>
      <c r="AI346" s="30"/>
      <c r="AJ346" s="30"/>
      <c r="AK346" s="30"/>
      <c r="AL346" s="30"/>
      <c r="AM346" s="67"/>
      <c r="AN346" s="67"/>
      <c r="AO346" s="67"/>
      <c r="AP346" s="46"/>
      <c r="AQ346" s="102"/>
      <c r="AR346" s="72"/>
      <c r="AS346" s="30"/>
      <c r="AT346" s="30"/>
      <c r="AU346" s="30"/>
      <c r="AV346" s="30"/>
      <c r="AW346" s="30"/>
      <c r="AX346" s="30"/>
      <c r="AY346" s="30"/>
      <c r="AZ346" s="30"/>
      <c r="BA346" s="96"/>
      <c r="BB346" s="72"/>
      <c r="BC346" s="30"/>
      <c r="BD346" s="30"/>
      <c r="BE346" s="30"/>
      <c r="BF346" s="30"/>
      <c r="BG346" s="30"/>
      <c r="BH346" s="30"/>
      <c r="BI346" s="30"/>
      <c r="BJ346" s="30"/>
      <c r="BK346" s="30"/>
      <c r="BL346" s="30"/>
      <c r="BM346" s="30"/>
      <c r="BN346" s="46"/>
    </row>
    <row r="347" spans="1:66">
      <c r="A347" s="28">
        <v>339</v>
      </c>
      <c r="B347" s="29"/>
      <c r="C347" s="30"/>
      <c r="D347" s="30"/>
      <c r="E347" s="31"/>
      <c r="F347" s="32"/>
      <c r="G347" s="32"/>
      <c r="H347" s="30"/>
      <c r="I347" s="30"/>
      <c r="J347" s="30"/>
      <c r="K347" s="30"/>
      <c r="L347" s="30"/>
      <c r="M347" s="67"/>
      <c r="N347" s="32"/>
      <c r="O347" s="30"/>
      <c r="P347" s="30"/>
      <c r="Q347" s="30"/>
      <c r="R347" s="30"/>
      <c r="S347" s="30"/>
      <c r="T347" s="30"/>
      <c r="U347" s="30"/>
      <c r="V347" s="30"/>
      <c r="W347" s="30"/>
      <c r="X347" s="30"/>
      <c r="Y347" s="30"/>
      <c r="Z347" s="30"/>
      <c r="AA347" s="30"/>
      <c r="AB347" s="30"/>
      <c r="AC347" s="30"/>
      <c r="AD347" s="29"/>
      <c r="AE347" s="30"/>
      <c r="AF347" s="96"/>
      <c r="AG347" s="72"/>
      <c r="AH347" s="30"/>
      <c r="AI347" s="30"/>
      <c r="AJ347" s="30"/>
      <c r="AK347" s="30"/>
      <c r="AL347" s="30"/>
      <c r="AM347" s="67"/>
      <c r="AN347" s="67"/>
      <c r="AO347" s="67"/>
      <c r="AP347" s="46"/>
      <c r="AQ347" s="102"/>
      <c r="AR347" s="72"/>
      <c r="AS347" s="30"/>
      <c r="AT347" s="30"/>
      <c r="AU347" s="30"/>
      <c r="AV347" s="30"/>
      <c r="AW347" s="30"/>
      <c r="AX347" s="30"/>
      <c r="AY347" s="30"/>
      <c r="AZ347" s="30"/>
      <c r="BA347" s="96"/>
      <c r="BB347" s="72"/>
      <c r="BC347" s="30"/>
      <c r="BD347" s="30"/>
      <c r="BE347" s="30"/>
      <c r="BF347" s="30"/>
      <c r="BG347" s="30"/>
      <c r="BH347" s="30"/>
      <c r="BI347" s="30"/>
      <c r="BJ347" s="30"/>
      <c r="BK347" s="30"/>
      <c r="BL347" s="30"/>
      <c r="BM347" s="30"/>
      <c r="BN347" s="46"/>
    </row>
    <row r="348" spans="1:66">
      <c r="A348" s="28">
        <v>340</v>
      </c>
      <c r="B348" s="29"/>
      <c r="C348" s="30"/>
      <c r="D348" s="30"/>
      <c r="E348" s="31"/>
      <c r="F348" s="32"/>
      <c r="G348" s="32"/>
      <c r="H348" s="30"/>
      <c r="I348" s="30"/>
      <c r="J348" s="30"/>
      <c r="K348" s="30"/>
      <c r="L348" s="30"/>
      <c r="M348" s="67"/>
      <c r="N348" s="32"/>
      <c r="O348" s="30"/>
      <c r="P348" s="30"/>
      <c r="Q348" s="30"/>
      <c r="R348" s="30"/>
      <c r="S348" s="30"/>
      <c r="T348" s="30"/>
      <c r="U348" s="30"/>
      <c r="V348" s="30"/>
      <c r="W348" s="30"/>
      <c r="X348" s="30"/>
      <c r="Y348" s="30"/>
      <c r="Z348" s="30"/>
      <c r="AA348" s="30"/>
      <c r="AB348" s="30"/>
      <c r="AC348" s="30"/>
      <c r="AD348" s="29"/>
      <c r="AE348" s="30"/>
      <c r="AF348" s="96"/>
      <c r="AG348" s="72"/>
      <c r="AH348" s="30"/>
      <c r="AI348" s="30"/>
      <c r="AJ348" s="30"/>
      <c r="AK348" s="30"/>
      <c r="AL348" s="30"/>
      <c r="AM348" s="67"/>
      <c r="AN348" s="67"/>
      <c r="AO348" s="67"/>
      <c r="AP348" s="46"/>
      <c r="AQ348" s="102"/>
      <c r="AR348" s="72"/>
      <c r="AS348" s="30"/>
      <c r="AT348" s="30"/>
      <c r="AU348" s="30"/>
      <c r="AV348" s="30"/>
      <c r="AW348" s="30"/>
      <c r="AX348" s="30"/>
      <c r="AY348" s="30"/>
      <c r="AZ348" s="30"/>
      <c r="BA348" s="96"/>
      <c r="BB348" s="72"/>
      <c r="BC348" s="30"/>
      <c r="BD348" s="30"/>
      <c r="BE348" s="30"/>
      <c r="BF348" s="30"/>
      <c r="BG348" s="30"/>
      <c r="BH348" s="30"/>
      <c r="BI348" s="30"/>
      <c r="BJ348" s="30"/>
      <c r="BK348" s="30"/>
      <c r="BL348" s="30"/>
      <c r="BM348" s="30"/>
      <c r="BN348" s="46"/>
    </row>
    <row r="349" spans="1:66">
      <c r="A349" s="28">
        <v>341</v>
      </c>
      <c r="B349" s="29"/>
      <c r="C349" s="30"/>
      <c r="D349" s="30"/>
      <c r="E349" s="31"/>
      <c r="F349" s="32"/>
      <c r="G349" s="32"/>
      <c r="H349" s="30"/>
      <c r="I349" s="30"/>
      <c r="J349" s="30"/>
      <c r="K349" s="30"/>
      <c r="L349" s="30"/>
      <c r="M349" s="67"/>
      <c r="N349" s="32"/>
      <c r="O349" s="30"/>
      <c r="P349" s="30"/>
      <c r="Q349" s="30"/>
      <c r="R349" s="30"/>
      <c r="S349" s="30"/>
      <c r="T349" s="30"/>
      <c r="U349" s="30"/>
      <c r="V349" s="30"/>
      <c r="W349" s="30"/>
      <c r="X349" s="30"/>
      <c r="Y349" s="30"/>
      <c r="Z349" s="30"/>
      <c r="AA349" s="30"/>
      <c r="AB349" s="30"/>
      <c r="AC349" s="30"/>
      <c r="AD349" s="29"/>
      <c r="AE349" s="30"/>
      <c r="AF349" s="96"/>
      <c r="AG349" s="72"/>
      <c r="AH349" s="30"/>
      <c r="AI349" s="30"/>
      <c r="AJ349" s="30"/>
      <c r="AK349" s="30"/>
      <c r="AL349" s="30"/>
      <c r="AM349" s="67"/>
      <c r="AN349" s="67"/>
      <c r="AO349" s="67"/>
      <c r="AP349" s="46"/>
      <c r="AQ349" s="102"/>
      <c r="AR349" s="72"/>
      <c r="AS349" s="30"/>
      <c r="AT349" s="30"/>
      <c r="AU349" s="30"/>
      <c r="AV349" s="30"/>
      <c r="AW349" s="30"/>
      <c r="AX349" s="30"/>
      <c r="AY349" s="30"/>
      <c r="AZ349" s="30"/>
      <c r="BA349" s="96"/>
      <c r="BB349" s="72"/>
      <c r="BC349" s="30"/>
      <c r="BD349" s="30"/>
      <c r="BE349" s="30"/>
      <c r="BF349" s="30"/>
      <c r="BG349" s="30"/>
      <c r="BH349" s="30"/>
      <c r="BI349" s="30"/>
      <c r="BJ349" s="30"/>
      <c r="BK349" s="30"/>
      <c r="BL349" s="30"/>
      <c r="BM349" s="30"/>
      <c r="BN349" s="46"/>
    </row>
    <row r="350" spans="1:66">
      <c r="A350" s="28">
        <v>342</v>
      </c>
      <c r="B350" s="29"/>
      <c r="C350" s="30"/>
      <c r="D350" s="30"/>
      <c r="E350" s="31"/>
      <c r="F350" s="32"/>
      <c r="G350" s="32"/>
      <c r="H350" s="30"/>
      <c r="I350" s="30"/>
      <c r="J350" s="30"/>
      <c r="K350" s="30"/>
      <c r="L350" s="30"/>
      <c r="M350" s="67"/>
      <c r="N350" s="32"/>
      <c r="O350" s="30"/>
      <c r="P350" s="30"/>
      <c r="Q350" s="30"/>
      <c r="R350" s="30"/>
      <c r="S350" s="30"/>
      <c r="T350" s="30"/>
      <c r="U350" s="30"/>
      <c r="V350" s="30"/>
      <c r="W350" s="30"/>
      <c r="X350" s="30"/>
      <c r="Y350" s="30"/>
      <c r="Z350" s="30"/>
      <c r="AA350" s="30"/>
      <c r="AB350" s="30"/>
      <c r="AC350" s="30"/>
      <c r="AD350" s="29"/>
      <c r="AE350" s="30"/>
      <c r="AF350" s="96"/>
      <c r="AG350" s="72"/>
      <c r="AH350" s="30"/>
      <c r="AI350" s="30"/>
      <c r="AJ350" s="30"/>
      <c r="AK350" s="30"/>
      <c r="AL350" s="30"/>
      <c r="AM350" s="67"/>
      <c r="AN350" s="67"/>
      <c r="AO350" s="67"/>
      <c r="AP350" s="46"/>
      <c r="AQ350" s="102"/>
      <c r="AR350" s="72"/>
      <c r="AS350" s="30"/>
      <c r="AT350" s="30"/>
      <c r="AU350" s="30"/>
      <c r="AV350" s="30"/>
      <c r="AW350" s="30"/>
      <c r="AX350" s="30"/>
      <c r="AY350" s="30"/>
      <c r="AZ350" s="30"/>
      <c r="BA350" s="96"/>
      <c r="BB350" s="72"/>
      <c r="BC350" s="30"/>
      <c r="BD350" s="30"/>
      <c r="BE350" s="30"/>
      <c r="BF350" s="30"/>
      <c r="BG350" s="30"/>
      <c r="BH350" s="30"/>
      <c r="BI350" s="30"/>
      <c r="BJ350" s="30"/>
      <c r="BK350" s="30"/>
      <c r="BL350" s="30"/>
      <c r="BM350" s="30"/>
      <c r="BN350" s="46"/>
    </row>
    <row r="351" spans="1:66">
      <c r="A351" s="28">
        <v>343</v>
      </c>
      <c r="B351" s="29"/>
      <c r="C351" s="30"/>
      <c r="D351" s="30"/>
      <c r="E351" s="31"/>
      <c r="F351" s="32"/>
      <c r="G351" s="32"/>
      <c r="H351" s="30"/>
      <c r="I351" s="30"/>
      <c r="J351" s="30"/>
      <c r="K351" s="30"/>
      <c r="L351" s="30"/>
      <c r="M351" s="67"/>
      <c r="N351" s="32"/>
      <c r="O351" s="30"/>
      <c r="P351" s="30"/>
      <c r="Q351" s="30"/>
      <c r="R351" s="30"/>
      <c r="S351" s="30"/>
      <c r="T351" s="30"/>
      <c r="U351" s="30"/>
      <c r="V351" s="30"/>
      <c r="W351" s="30"/>
      <c r="X351" s="30"/>
      <c r="Y351" s="30"/>
      <c r="Z351" s="30"/>
      <c r="AA351" s="30"/>
      <c r="AB351" s="30"/>
      <c r="AC351" s="30"/>
      <c r="AD351" s="29"/>
      <c r="AE351" s="30"/>
      <c r="AF351" s="96"/>
      <c r="AG351" s="72"/>
      <c r="AH351" s="30"/>
      <c r="AI351" s="30"/>
      <c r="AJ351" s="30"/>
      <c r="AK351" s="30"/>
      <c r="AL351" s="30"/>
      <c r="AM351" s="67"/>
      <c r="AN351" s="67"/>
      <c r="AO351" s="67"/>
      <c r="AP351" s="46"/>
      <c r="AQ351" s="102"/>
      <c r="AR351" s="72"/>
      <c r="AS351" s="30"/>
      <c r="AT351" s="30"/>
      <c r="AU351" s="30"/>
      <c r="AV351" s="30"/>
      <c r="AW351" s="30"/>
      <c r="AX351" s="30"/>
      <c r="AY351" s="30"/>
      <c r="AZ351" s="30"/>
      <c r="BA351" s="96"/>
      <c r="BB351" s="72"/>
      <c r="BC351" s="30"/>
      <c r="BD351" s="30"/>
      <c r="BE351" s="30"/>
      <c r="BF351" s="30"/>
      <c r="BG351" s="30"/>
      <c r="BH351" s="30"/>
      <c r="BI351" s="30"/>
      <c r="BJ351" s="30"/>
      <c r="BK351" s="30"/>
      <c r="BL351" s="30"/>
      <c r="BM351" s="30"/>
      <c r="BN351" s="46"/>
    </row>
    <row r="352" spans="1:66">
      <c r="A352" s="28">
        <v>344</v>
      </c>
      <c r="B352" s="29"/>
      <c r="C352" s="30"/>
      <c r="D352" s="30"/>
      <c r="E352" s="31"/>
      <c r="F352" s="32"/>
      <c r="G352" s="32"/>
      <c r="H352" s="30"/>
      <c r="I352" s="30"/>
      <c r="J352" s="30"/>
      <c r="K352" s="30"/>
      <c r="L352" s="30"/>
      <c r="M352" s="67"/>
      <c r="N352" s="32"/>
      <c r="O352" s="30"/>
      <c r="P352" s="30"/>
      <c r="Q352" s="30"/>
      <c r="R352" s="30"/>
      <c r="S352" s="30"/>
      <c r="T352" s="30"/>
      <c r="U352" s="30"/>
      <c r="V352" s="30"/>
      <c r="W352" s="30"/>
      <c r="X352" s="30"/>
      <c r="Y352" s="30"/>
      <c r="Z352" s="30"/>
      <c r="AA352" s="30"/>
      <c r="AB352" s="30"/>
      <c r="AC352" s="30"/>
      <c r="AD352" s="29"/>
      <c r="AE352" s="30"/>
      <c r="AF352" s="96"/>
      <c r="AG352" s="72"/>
      <c r="AH352" s="30"/>
      <c r="AI352" s="30"/>
      <c r="AJ352" s="30"/>
      <c r="AK352" s="30"/>
      <c r="AL352" s="30"/>
      <c r="AM352" s="67"/>
      <c r="AN352" s="67"/>
      <c r="AO352" s="67"/>
      <c r="AP352" s="46"/>
      <c r="AQ352" s="102"/>
      <c r="AR352" s="72"/>
      <c r="AS352" s="30"/>
      <c r="AT352" s="30"/>
      <c r="AU352" s="30"/>
      <c r="AV352" s="30"/>
      <c r="AW352" s="30"/>
      <c r="AX352" s="30"/>
      <c r="AY352" s="30"/>
      <c r="AZ352" s="30"/>
      <c r="BA352" s="96"/>
      <c r="BB352" s="72"/>
      <c r="BC352" s="30"/>
      <c r="BD352" s="30"/>
      <c r="BE352" s="30"/>
      <c r="BF352" s="30"/>
      <c r="BG352" s="30"/>
      <c r="BH352" s="30"/>
      <c r="BI352" s="30"/>
      <c r="BJ352" s="30"/>
      <c r="BK352" s="30"/>
      <c r="BL352" s="30"/>
      <c r="BM352" s="30"/>
      <c r="BN352" s="46"/>
    </row>
    <row r="353" spans="1:66">
      <c r="A353" s="28">
        <v>345</v>
      </c>
      <c r="B353" s="29"/>
      <c r="C353" s="30"/>
      <c r="D353" s="30"/>
      <c r="E353" s="31"/>
      <c r="F353" s="32"/>
      <c r="G353" s="32"/>
      <c r="H353" s="30"/>
      <c r="I353" s="30"/>
      <c r="J353" s="30"/>
      <c r="K353" s="30"/>
      <c r="L353" s="30"/>
      <c r="M353" s="67"/>
      <c r="N353" s="32"/>
      <c r="O353" s="30"/>
      <c r="P353" s="30"/>
      <c r="Q353" s="30"/>
      <c r="R353" s="30"/>
      <c r="S353" s="30"/>
      <c r="T353" s="30"/>
      <c r="U353" s="30"/>
      <c r="V353" s="30"/>
      <c r="W353" s="30"/>
      <c r="X353" s="30"/>
      <c r="Y353" s="30"/>
      <c r="Z353" s="30"/>
      <c r="AA353" s="30"/>
      <c r="AB353" s="30"/>
      <c r="AC353" s="30"/>
      <c r="AD353" s="29"/>
      <c r="AE353" s="30"/>
      <c r="AF353" s="96"/>
      <c r="AG353" s="72"/>
      <c r="AH353" s="30"/>
      <c r="AI353" s="30"/>
      <c r="AJ353" s="30"/>
      <c r="AK353" s="30"/>
      <c r="AL353" s="30"/>
      <c r="AM353" s="67"/>
      <c r="AN353" s="67"/>
      <c r="AO353" s="67"/>
      <c r="AP353" s="46"/>
      <c r="AQ353" s="102"/>
      <c r="AR353" s="72"/>
      <c r="AS353" s="30"/>
      <c r="AT353" s="30"/>
      <c r="AU353" s="30"/>
      <c r="AV353" s="30"/>
      <c r="AW353" s="30"/>
      <c r="AX353" s="30"/>
      <c r="AY353" s="30"/>
      <c r="AZ353" s="30"/>
      <c r="BA353" s="96"/>
      <c r="BB353" s="72"/>
      <c r="BC353" s="30"/>
      <c r="BD353" s="30"/>
      <c r="BE353" s="30"/>
      <c r="BF353" s="30"/>
      <c r="BG353" s="30"/>
      <c r="BH353" s="30"/>
      <c r="BI353" s="30"/>
      <c r="BJ353" s="30"/>
      <c r="BK353" s="30"/>
      <c r="BL353" s="30"/>
      <c r="BM353" s="30"/>
      <c r="BN353" s="46"/>
    </row>
    <row r="354" spans="1:66">
      <c r="A354" s="28">
        <v>346</v>
      </c>
      <c r="B354" s="29"/>
      <c r="C354" s="30"/>
      <c r="D354" s="30"/>
      <c r="E354" s="31"/>
      <c r="F354" s="32"/>
      <c r="G354" s="32"/>
      <c r="H354" s="30"/>
      <c r="I354" s="30"/>
      <c r="J354" s="30"/>
      <c r="K354" s="30"/>
      <c r="L354" s="30"/>
      <c r="M354" s="67"/>
      <c r="N354" s="32"/>
      <c r="O354" s="30"/>
      <c r="P354" s="30"/>
      <c r="Q354" s="30"/>
      <c r="R354" s="30"/>
      <c r="S354" s="30"/>
      <c r="T354" s="30"/>
      <c r="U354" s="30"/>
      <c r="V354" s="30"/>
      <c r="W354" s="30"/>
      <c r="X354" s="30"/>
      <c r="Y354" s="30"/>
      <c r="Z354" s="30"/>
      <c r="AA354" s="30"/>
      <c r="AB354" s="30"/>
      <c r="AC354" s="30"/>
      <c r="AD354" s="29"/>
      <c r="AE354" s="30"/>
      <c r="AF354" s="96"/>
      <c r="AG354" s="72"/>
      <c r="AH354" s="30"/>
      <c r="AI354" s="30"/>
      <c r="AJ354" s="30"/>
      <c r="AK354" s="30"/>
      <c r="AL354" s="30"/>
      <c r="AM354" s="67"/>
      <c r="AN354" s="67"/>
      <c r="AO354" s="67"/>
      <c r="AP354" s="46"/>
      <c r="AQ354" s="102"/>
      <c r="AR354" s="72"/>
      <c r="AS354" s="30"/>
      <c r="AT354" s="30"/>
      <c r="AU354" s="30"/>
      <c r="AV354" s="30"/>
      <c r="AW354" s="30"/>
      <c r="AX354" s="30"/>
      <c r="AY354" s="30"/>
      <c r="AZ354" s="30"/>
      <c r="BA354" s="96"/>
      <c r="BB354" s="72"/>
      <c r="BC354" s="30"/>
      <c r="BD354" s="30"/>
      <c r="BE354" s="30"/>
      <c r="BF354" s="30"/>
      <c r="BG354" s="30"/>
      <c r="BH354" s="30"/>
      <c r="BI354" s="30"/>
      <c r="BJ354" s="30"/>
      <c r="BK354" s="30"/>
      <c r="BL354" s="30"/>
      <c r="BM354" s="30"/>
      <c r="BN354" s="46"/>
    </row>
    <row r="355" spans="1:66">
      <c r="A355" s="28">
        <v>347</v>
      </c>
      <c r="B355" s="29"/>
      <c r="C355" s="30"/>
      <c r="D355" s="30"/>
      <c r="E355" s="31"/>
      <c r="F355" s="32"/>
      <c r="G355" s="32"/>
      <c r="H355" s="30"/>
      <c r="I355" s="30"/>
      <c r="J355" s="30"/>
      <c r="K355" s="30"/>
      <c r="L355" s="30"/>
      <c r="M355" s="67"/>
      <c r="N355" s="32"/>
      <c r="O355" s="30"/>
      <c r="P355" s="30"/>
      <c r="Q355" s="30"/>
      <c r="R355" s="30"/>
      <c r="S355" s="30"/>
      <c r="T355" s="30"/>
      <c r="U355" s="30"/>
      <c r="V355" s="30"/>
      <c r="W355" s="30"/>
      <c r="X355" s="30"/>
      <c r="Y355" s="30"/>
      <c r="Z355" s="30"/>
      <c r="AA355" s="30"/>
      <c r="AB355" s="30"/>
      <c r="AC355" s="30"/>
      <c r="AD355" s="29"/>
      <c r="AE355" s="30"/>
      <c r="AF355" s="96"/>
      <c r="AG355" s="72"/>
      <c r="AH355" s="30"/>
      <c r="AI355" s="30"/>
      <c r="AJ355" s="30"/>
      <c r="AK355" s="30"/>
      <c r="AL355" s="30"/>
      <c r="AM355" s="67"/>
      <c r="AN355" s="67"/>
      <c r="AO355" s="67"/>
      <c r="AP355" s="46"/>
      <c r="AQ355" s="102"/>
      <c r="AR355" s="72"/>
      <c r="AS355" s="30"/>
      <c r="AT355" s="30"/>
      <c r="AU355" s="30"/>
      <c r="AV355" s="30"/>
      <c r="AW355" s="30"/>
      <c r="AX355" s="30"/>
      <c r="AY355" s="30"/>
      <c r="AZ355" s="30"/>
      <c r="BA355" s="96"/>
      <c r="BB355" s="72"/>
      <c r="BC355" s="30"/>
      <c r="BD355" s="30"/>
      <c r="BE355" s="30"/>
      <c r="BF355" s="30"/>
      <c r="BG355" s="30"/>
      <c r="BH355" s="30"/>
      <c r="BI355" s="30"/>
      <c r="BJ355" s="30"/>
      <c r="BK355" s="30"/>
      <c r="BL355" s="30"/>
      <c r="BM355" s="30"/>
      <c r="BN355" s="46"/>
    </row>
    <row r="356" spans="1:66">
      <c r="A356" s="28">
        <v>348</v>
      </c>
      <c r="B356" s="29"/>
      <c r="C356" s="30"/>
      <c r="D356" s="30"/>
      <c r="E356" s="31"/>
      <c r="F356" s="32"/>
      <c r="G356" s="32"/>
      <c r="H356" s="30"/>
      <c r="I356" s="30"/>
      <c r="J356" s="30"/>
      <c r="K356" s="30"/>
      <c r="L356" s="30"/>
      <c r="M356" s="67"/>
      <c r="N356" s="32"/>
      <c r="O356" s="30"/>
      <c r="P356" s="30"/>
      <c r="Q356" s="30"/>
      <c r="R356" s="30"/>
      <c r="S356" s="30"/>
      <c r="T356" s="30"/>
      <c r="U356" s="30"/>
      <c r="V356" s="30"/>
      <c r="W356" s="30"/>
      <c r="X356" s="30"/>
      <c r="Y356" s="30"/>
      <c r="Z356" s="30"/>
      <c r="AA356" s="30"/>
      <c r="AB356" s="30"/>
      <c r="AC356" s="30"/>
      <c r="AD356" s="29"/>
      <c r="AE356" s="30"/>
      <c r="AF356" s="96"/>
      <c r="AG356" s="72"/>
      <c r="AH356" s="30"/>
      <c r="AI356" s="30"/>
      <c r="AJ356" s="30"/>
      <c r="AK356" s="30"/>
      <c r="AL356" s="30"/>
      <c r="AM356" s="67"/>
      <c r="AN356" s="67"/>
      <c r="AO356" s="67"/>
      <c r="AP356" s="46"/>
      <c r="AQ356" s="102"/>
      <c r="AR356" s="72"/>
      <c r="AS356" s="30"/>
      <c r="AT356" s="30"/>
      <c r="AU356" s="30"/>
      <c r="AV356" s="30"/>
      <c r="AW356" s="30"/>
      <c r="AX356" s="30"/>
      <c r="AY356" s="30"/>
      <c r="AZ356" s="30"/>
      <c r="BA356" s="96"/>
      <c r="BB356" s="72"/>
      <c r="BC356" s="30"/>
      <c r="BD356" s="30"/>
      <c r="BE356" s="30"/>
      <c r="BF356" s="30"/>
      <c r="BG356" s="30"/>
      <c r="BH356" s="30"/>
      <c r="BI356" s="30"/>
      <c r="BJ356" s="30"/>
      <c r="BK356" s="30"/>
      <c r="BL356" s="30"/>
      <c r="BM356" s="30"/>
      <c r="BN356" s="46"/>
    </row>
    <row r="357" spans="1:66">
      <c r="A357" s="28">
        <v>349</v>
      </c>
      <c r="B357" s="29"/>
      <c r="C357" s="30"/>
      <c r="D357" s="30"/>
      <c r="E357" s="31"/>
      <c r="F357" s="32"/>
      <c r="G357" s="32"/>
      <c r="H357" s="30"/>
      <c r="I357" s="30"/>
      <c r="J357" s="30"/>
      <c r="K357" s="30"/>
      <c r="L357" s="30"/>
      <c r="M357" s="67"/>
      <c r="N357" s="32"/>
      <c r="O357" s="30"/>
      <c r="P357" s="30"/>
      <c r="Q357" s="30"/>
      <c r="R357" s="30"/>
      <c r="S357" s="30"/>
      <c r="T357" s="30"/>
      <c r="U357" s="30"/>
      <c r="V357" s="30"/>
      <c r="W357" s="30"/>
      <c r="X357" s="30"/>
      <c r="Y357" s="30"/>
      <c r="Z357" s="30"/>
      <c r="AA357" s="30"/>
      <c r="AB357" s="30"/>
      <c r="AC357" s="30"/>
      <c r="AD357" s="29"/>
      <c r="AE357" s="30"/>
      <c r="AF357" s="96"/>
      <c r="AG357" s="72"/>
      <c r="AH357" s="30"/>
      <c r="AI357" s="30"/>
      <c r="AJ357" s="30"/>
      <c r="AK357" s="30"/>
      <c r="AL357" s="30"/>
      <c r="AM357" s="67"/>
      <c r="AN357" s="67"/>
      <c r="AO357" s="67"/>
      <c r="AP357" s="46"/>
      <c r="AQ357" s="102"/>
      <c r="AR357" s="72"/>
      <c r="AS357" s="30"/>
      <c r="AT357" s="30"/>
      <c r="AU357" s="30"/>
      <c r="AV357" s="30"/>
      <c r="AW357" s="30"/>
      <c r="AX357" s="30"/>
      <c r="AY357" s="30"/>
      <c r="AZ357" s="30"/>
      <c r="BA357" s="96"/>
      <c r="BB357" s="72"/>
      <c r="BC357" s="30"/>
      <c r="BD357" s="30"/>
      <c r="BE357" s="30"/>
      <c r="BF357" s="30"/>
      <c r="BG357" s="30"/>
      <c r="BH357" s="30"/>
      <c r="BI357" s="30"/>
      <c r="BJ357" s="30"/>
      <c r="BK357" s="30"/>
      <c r="BL357" s="30"/>
      <c r="BM357" s="30"/>
      <c r="BN357" s="46"/>
    </row>
    <row r="358" spans="1:66">
      <c r="A358" s="28">
        <v>350</v>
      </c>
      <c r="B358" s="29"/>
      <c r="C358" s="30"/>
      <c r="D358" s="30"/>
      <c r="E358" s="31"/>
      <c r="F358" s="32"/>
      <c r="G358" s="32"/>
      <c r="H358" s="30"/>
      <c r="I358" s="30"/>
      <c r="J358" s="30"/>
      <c r="K358" s="30"/>
      <c r="L358" s="30"/>
      <c r="M358" s="67"/>
      <c r="N358" s="32"/>
      <c r="O358" s="30"/>
      <c r="P358" s="30"/>
      <c r="Q358" s="30"/>
      <c r="R358" s="30"/>
      <c r="S358" s="30"/>
      <c r="T358" s="30"/>
      <c r="U358" s="30"/>
      <c r="V358" s="30"/>
      <c r="W358" s="30"/>
      <c r="X358" s="30"/>
      <c r="Y358" s="30"/>
      <c r="Z358" s="30"/>
      <c r="AA358" s="30"/>
      <c r="AB358" s="30"/>
      <c r="AC358" s="30"/>
      <c r="AD358" s="29"/>
      <c r="AE358" s="30"/>
      <c r="AF358" s="96"/>
      <c r="AG358" s="72"/>
      <c r="AH358" s="30"/>
      <c r="AI358" s="30"/>
      <c r="AJ358" s="30"/>
      <c r="AK358" s="30"/>
      <c r="AL358" s="30"/>
      <c r="AM358" s="67"/>
      <c r="AN358" s="67"/>
      <c r="AO358" s="67"/>
      <c r="AP358" s="46"/>
      <c r="AQ358" s="102"/>
      <c r="AR358" s="72"/>
      <c r="AS358" s="30"/>
      <c r="AT358" s="30"/>
      <c r="AU358" s="30"/>
      <c r="AV358" s="30"/>
      <c r="AW358" s="30"/>
      <c r="AX358" s="30"/>
      <c r="AY358" s="30"/>
      <c r="AZ358" s="30"/>
      <c r="BA358" s="96"/>
      <c r="BB358" s="72"/>
      <c r="BC358" s="30"/>
      <c r="BD358" s="30"/>
      <c r="BE358" s="30"/>
      <c r="BF358" s="30"/>
      <c r="BG358" s="30"/>
      <c r="BH358" s="30"/>
      <c r="BI358" s="30"/>
      <c r="BJ358" s="30"/>
      <c r="BK358" s="30"/>
      <c r="BL358" s="30"/>
      <c r="BM358" s="30"/>
      <c r="BN358" s="46"/>
    </row>
    <row r="359" spans="1:66">
      <c r="A359" s="28">
        <v>351</v>
      </c>
      <c r="B359" s="29"/>
      <c r="C359" s="30"/>
      <c r="D359" s="30"/>
      <c r="E359" s="31"/>
      <c r="F359" s="32"/>
      <c r="G359" s="32"/>
      <c r="H359" s="30"/>
      <c r="I359" s="30"/>
      <c r="J359" s="30"/>
      <c r="K359" s="30"/>
      <c r="L359" s="30"/>
      <c r="M359" s="67"/>
      <c r="N359" s="32"/>
      <c r="O359" s="30"/>
      <c r="P359" s="30"/>
      <c r="Q359" s="30"/>
      <c r="R359" s="30"/>
      <c r="S359" s="30"/>
      <c r="T359" s="30"/>
      <c r="U359" s="30"/>
      <c r="V359" s="30"/>
      <c r="W359" s="30"/>
      <c r="X359" s="30"/>
      <c r="Y359" s="30"/>
      <c r="Z359" s="30"/>
      <c r="AA359" s="30"/>
      <c r="AB359" s="30"/>
      <c r="AC359" s="30"/>
      <c r="AD359" s="29"/>
      <c r="AE359" s="30"/>
      <c r="AF359" s="96"/>
      <c r="AG359" s="72"/>
      <c r="AH359" s="30"/>
      <c r="AI359" s="30"/>
      <c r="AJ359" s="30"/>
      <c r="AK359" s="30"/>
      <c r="AL359" s="30"/>
      <c r="AM359" s="67"/>
      <c r="AN359" s="67"/>
      <c r="AO359" s="67"/>
      <c r="AP359" s="46"/>
      <c r="AQ359" s="102"/>
      <c r="AR359" s="72"/>
      <c r="AS359" s="30"/>
      <c r="AT359" s="30"/>
      <c r="AU359" s="30"/>
      <c r="AV359" s="30"/>
      <c r="AW359" s="30"/>
      <c r="AX359" s="30"/>
      <c r="AY359" s="30"/>
      <c r="AZ359" s="30"/>
      <c r="BA359" s="96"/>
      <c r="BB359" s="72"/>
      <c r="BC359" s="30"/>
      <c r="BD359" s="30"/>
      <c r="BE359" s="30"/>
      <c r="BF359" s="30"/>
      <c r="BG359" s="30"/>
      <c r="BH359" s="30"/>
      <c r="BI359" s="30"/>
      <c r="BJ359" s="30"/>
      <c r="BK359" s="30"/>
      <c r="BL359" s="30"/>
      <c r="BM359" s="30"/>
      <c r="BN359" s="46"/>
    </row>
    <row r="360" spans="1:66">
      <c r="A360" s="28">
        <v>352</v>
      </c>
      <c r="B360" s="29"/>
      <c r="C360" s="30"/>
      <c r="D360" s="30"/>
      <c r="E360" s="31"/>
      <c r="F360" s="32"/>
      <c r="G360" s="32"/>
      <c r="H360" s="30"/>
      <c r="I360" s="30"/>
      <c r="J360" s="30"/>
      <c r="K360" s="30"/>
      <c r="L360" s="30"/>
      <c r="M360" s="67"/>
      <c r="N360" s="32"/>
      <c r="O360" s="30"/>
      <c r="P360" s="30"/>
      <c r="Q360" s="30"/>
      <c r="R360" s="30"/>
      <c r="S360" s="30"/>
      <c r="T360" s="30"/>
      <c r="U360" s="30"/>
      <c r="V360" s="30"/>
      <c r="W360" s="30"/>
      <c r="X360" s="30"/>
      <c r="Y360" s="30"/>
      <c r="Z360" s="30"/>
      <c r="AA360" s="30"/>
      <c r="AB360" s="30"/>
      <c r="AC360" s="30"/>
      <c r="AD360" s="29"/>
      <c r="AE360" s="30"/>
      <c r="AF360" s="96"/>
      <c r="AG360" s="72"/>
      <c r="AH360" s="30"/>
      <c r="AI360" s="30"/>
      <c r="AJ360" s="30"/>
      <c r="AK360" s="30"/>
      <c r="AL360" s="30"/>
      <c r="AM360" s="67"/>
      <c r="AN360" s="67"/>
      <c r="AO360" s="67"/>
      <c r="AP360" s="46"/>
      <c r="AQ360" s="102"/>
      <c r="AR360" s="72"/>
      <c r="AS360" s="30"/>
      <c r="AT360" s="30"/>
      <c r="AU360" s="30"/>
      <c r="AV360" s="30"/>
      <c r="AW360" s="30"/>
      <c r="AX360" s="30"/>
      <c r="AY360" s="30"/>
      <c r="AZ360" s="30"/>
      <c r="BA360" s="96"/>
      <c r="BB360" s="72"/>
      <c r="BC360" s="30"/>
      <c r="BD360" s="30"/>
      <c r="BE360" s="30"/>
      <c r="BF360" s="30"/>
      <c r="BG360" s="30"/>
      <c r="BH360" s="30"/>
      <c r="BI360" s="30"/>
      <c r="BJ360" s="30"/>
      <c r="BK360" s="30"/>
      <c r="BL360" s="30"/>
      <c r="BM360" s="30"/>
      <c r="BN360" s="46"/>
    </row>
    <row r="361" spans="1:66">
      <c r="A361" s="28">
        <v>353</v>
      </c>
      <c r="B361" s="29"/>
      <c r="C361" s="30"/>
      <c r="D361" s="30"/>
      <c r="E361" s="31"/>
      <c r="F361" s="32"/>
      <c r="G361" s="32"/>
      <c r="H361" s="30"/>
      <c r="I361" s="30"/>
      <c r="J361" s="30"/>
      <c r="K361" s="30"/>
      <c r="L361" s="30"/>
      <c r="M361" s="67"/>
      <c r="N361" s="32"/>
      <c r="O361" s="30"/>
      <c r="P361" s="30"/>
      <c r="Q361" s="30"/>
      <c r="R361" s="30"/>
      <c r="S361" s="30"/>
      <c r="T361" s="30"/>
      <c r="U361" s="30"/>
      <c r="V361" s="30"/>
      <c r="W361" s="30"/>
      <c r="X361" s="30"/>
      <c r="Y361" s="30"/>
      <c r="Z361" s="30"/>
      <c r="AA361" s="30"/>
      <c r="AB361" s="30"/>
      <c r="AC361" s="30"/>
      <c r="AD361" s="29"/>
      <c r="AE361" s="30"/>
      <c r="AF361" s="96"/>
      <c r="AG361" s="72"/>
      <c r="AH361" s="30"/>
      <c r="AI361" s="30"/>
      <c r="AJ361" s="30"/>
      <c r="AK361" s="30"/>
      <c r="AL361" s="30"/>
      <c r="AM361" s="67"/>
      <c r="AN361" s="67"/>
      <c r="AO361" s="67"/>
      <c r="AP361" s="46"/>
      <c r="AQ361" s="102"/>
      <c r="AR361" s="72"/>
      <c r="AS361" s="30"/>
      <c r="AT361" s="30"/>
      <c r="AU361" s="30"/>
      <c r="AV361" s="30"/>
      <c r="AW361" s="30"/>
      <c r="AX361" s="30"/>
      <c r="AY361" s="30"/>
      <c r="AZ361" s="30"/>
      <c r="BA361" s="96"/>
      <c r="BB361" s="72"/>
      <c r="BC361" s="30"/>
      <c r="BD361" s="30"/>
      <c r="BE361" s="30"/>
      <c r="BF361" s="30"/>
      <c r="BG361" s="30"/>
      <c r="BH361" s="30"/>
      <c r="BI361" s="30"/>
      <c r="BJ361" s="30"/>
      <c r="BK361" s="30"/>
      <c r="BL361" s="30"/>
      <c r="BM361" s="30"/>
      <c r="BN361" s="46"/>
    </row>
    <row r="362" spans="1:66">
      <c r="A362" s="28">
        <v>354</v>
      </c>
      <c r="B362" s="29"/>
      <c r="C362" s="30"/>
      <c r="D362" s="30"/>
      <c r="E362" s="31"/>
      <c r="F362" s="32"/>
      <c r="G362" s="32"/>
      <c r="H362" s="30"/>
      <c r="I362" s="30"/>
      <c r="J362" s="30"/>
      <c r="K362" s="30"/>
      <c r="L362" s="30"/>
      <c r="M362" s="67"/>
      <c r="N362" s="32"/>
      <c r="O362" s="30"/>
      <c r="P362" s="30"/>
      <c r="Q362" s="30"/>
      <c r="R362" s="30"/>
      <c r="S362" s="30"/>
      <c r="T362" s="30"/>
      <c r="U362" s="30"/>
      <c r="V362" s="30"/>
      <c r="W362" s="30"/>
      <c r="X362" s="30"/>
      <c r="Y362" s="30"/>
      <c r="Z362" s="30"/>
      <c r="AA362" s="30"/>
      <c r="AB362" s="30"/>
      <c r="AC362" s="30"/>
      <c r="AD362" s="29"/>
      <c r="AE362" s="30"/>
      <c r="AF362" s="96"/>
      <c r="AG362" s="72"/>
      <c r="AH362" s="30"/>
      <c r="AI362" s="30"/>
      <c r="AJ362" s="30"/>
      <c r="AK362" s="30"/>
      <c r="AL362" s="30"/>
      <c r="AM362" s="67"/>
      <c r="AN362" s="67"/>
      <c r="AO362" s="67"/>
      <c r="AP362" s="46"/>
      <c r="AQ362" s="102"/>
      <c r="AR362" s="72"/>
      <c r="AS362" s="30"/>
      <c r="AT362" s="30"/>
      <c r="AU362" s="30"/>
      <c r="AV362" s="30"/>
      <c r="AW362" s="30"/>
      <c r="AX362" s="30"/>
      <c r="AY362" s="30"/>
      <c r="AZ362" s="30"/>
      <c r="BA362" s="96"/>
      <c r="BB362" s="72"/>
      <c r="BC362" s="30"/>
      <c r="BD362" s="30"/>
      <c r="BE362" s="30"/>
      <c r="BF362" s="30"/>
      <c r="BG362" s="30"/>
      <c r="BH362" s="30"/>
      <c r="BI362" s="30"/>
      <c r="BJ362" s="30"/>
      <c r="BK362" s="30"/>
      <c r="BL362" s="30"/>
      <c r="BM362" s="30"/>
      <c r="BN362" s="46"/>
    </row>
    <row r="363" spans="1:66">
      <c r="A363" s="28">
        <v>355</v>
      </c>
      <c r="B363" s="29"/>
      <c r="C363" s="30"/>
      <c r="D363" s="30"/>
      <c r="E363" s="31"/>
      <c r="F363" s="32"/>
      <c r="G363" s="32"/>
      <c r="H363" s="30"/>
      <c r="I363" s="30"/>
      <c r="J363" s="30"/>
      <c r="K363" s="30"/>
      <c r="L363" s="30"/>
      <c r="M363" s="67"/>
      <c r="N363" s="32"/>
      <c r="O363" s="30"/>
      <c r="P363" s="30"/>
      <c r="Q363" s="30"/>
      <c r="R363" s="30"/>
      <c r="S363" s="30"/>
      <c r="T363" s="30"/>
      <c r="U363" s="30"/>
      <c r="V363" s="30"/>
      <c r="W363" s="30"/>
      <c r="X363" s="30"/>
      <c r="Y363" s="30"/>
      <c r="Z363" s="30"/>
      <c r="AA363" s="30"/>
      <c r="AB363" s="30"/>
      <c r="AC363" s="30"/>
      <c r="AD363" s="29"/>
      <c r="AE363" s="30"/>
      <c r="AF363" s="96"/>
      <c r="AG363" s="72"/>
      <c r="AH363" s="30"/>
      <c r="AI363" s="30"/>
      <c r="AJ363" s="30"/>
      <c r="AK363" s="30"/>
      <c r="AL363" s="30"/>
      <c r="AM363" s="67"/>
      <c r="AN363" s="67"/>
      <c r="AO363" s="67"/>
      <c r="AP363" s="46"/>
      <c r="AQ363" s="102"/>
      <c r="AR363" s="72"/>
      <c r="AS363" s="30"/>
      <c r="AT363" s="30"/>
      <c r="AU363" s="30"/>
      <c r="AV363" s="30"/>
      <c r="AW363" s="30"/>
      <c r="AX363" s="30"/>
      <c r="AY363" s="30"/>
      <c r="AZ363" s="30"/>
      <c r="BA363" s="96"/>
      <c r="BB363" s="72"/>
      <c r="BC363" s="30"/>
      <c r="BD363" s="30"/>
      <c r="BE363" s="30"/>
      <c r="BF363" s="30"/>
      <c r="BG363" s="30"/>
      <c r="BH363" s="30"/>
      <c r="BI363" s="30"/>
      <c r="BJ363" s="30"/>
      <c r="BK363" s="30"/>
      <c r="BL363" s="30"/>
      <c r="BM363" s="30"/>
      <c r="BN363" s="46"/>
    </row>
    <row r="364" spans="1:66">
      <c r="A364" s="28">
        <v>356</v>
      </c>
      <c r="B364" s="29"/>
      <c r="C364" s="30"/>
      <c r="D364" s="30"/>
      <c r="E364" s="31"/>
      <c r="F364" s="32"/>
      <c r="G364" s="32"/>
      <c r="H364" s="30"/>
      <c r="I364" s="30"/>
      <c r="J364" s="30"/>
      <c r="K364" s="30"/>
      <c r="L364" s="30"/>
      <c r="M364" s="67"/>
      <c r="N364" s="32"/>
      <c r="O364" s="30"/>
      <c r="P364" s="30"/>
      <c r="Q364" s="30"/>
      <c r="R364" s="30"/>
      <c r="S364" s="30"/>
      <c r="T364" s="30"/>
      <c r="U364" s="30"/>
      <c r="V364" s="30"/>
      <c r="W364" s="30"/>
      <c r="X364" s="30"/>
      <c r="Y364" s="30"/>
      <c r="Z364" s="30"/>
      <c r="AA364" s="30"/>
      <c r="AB364" s="30"/>
      <c r="AC364" s="30"/>
      <c r="AD364" s="29"/>
      <c r="AE364" s="30"/>
      <c r="AF364" s="96"/>
      <c r="AG364" s="72"/>
      <c r="AH364" s="30"/>
      <c r="AI364" s="30"/>
      <c r="AJ364" s="30"/>
      <c r="AK364" s="30"/>
      <c r="AL364" s="30"/>
      <c r="AM364" s="67"/>
      <c r="AN364" s="67"/>
      <c r="AO364" s="67"/>
      <c r="AP364" s="46"/>
      <c r="AQ364" s="102"/>
      <c r="AR364" s="72"/>
      <c r="AS364" s="30"/>
      <c r="AT364" s="30"/>
      <c r="AU364" s="30"/>
      <c r="AV364" s="30"/>
      <c r="AW364" s="30"/>
      <c r="AX364" s="30"/>
      <c r="AY364" s="30"/>
      <c r="AZ364" s="30"/>
      <c r="BA364" s="96"/>
      <c r="BB364" s="72"/>
      <c r="BC364" s="30"/>
      <c r="BD364" s="30"/>
      <c r="BE364" s="30"/>
      <c r="BF364" s="30"/>
      <c r="BG364" s="30"/>
      <c r="BH364" s="30"/>
      <c r="BI364" s="30"/>
      <c r="BJ364" s="30"/>
      <c r="BK364" s="30"/>
      <c r="BL364" s="30"/>
      <c r="BM364" s="30"/>
      <c r="BN364" s="46"/>
    </row>
    <row r="365" spans="1:66">
      <c r="A365" s="28">
        <v>357</v>
      </c>
      <c r="B365" s="29"/>
      <c r="C365" s="30"/>
      <c r="D365" s="30"/>
      <c r="E365" s="31"/>
      <c r="F365" s="32"/>
      <c r="G365" s="32"/>
      <c r="H365" s="30"/>
      <c r="I365" s="30"/>
      <c r="J365" s="30"/>
      <c r="K365" s="30"/>
      <c r="L365" s="30"/>
      <c r="M365" s="67"/>
      <c r="N365" s="32"/>
      <c r="O365" s="30"/>
      <c r="P365" s="30"/>
      <c r="Q365" s="30"/>
      <c r="R365" s="30"/>
      <c r="S365" s="30"/>
      <c r="T365" s="30"/>
      <c r="U365" s="30"/>
      <c r="V365" s="30"/>
      <c r="W365" s="30"/>
      <c r="X365" s="30"/>
      <c r="Y365" s="30"/>
      <c r="Z365" s="30"/>
      <c r="AA365" s="30"/>
      <c r="AB365" s="30"/>
      <c r="AC365" s="30"/>
      <c r="AD365" s="29"/>
      <c r="AE365" s="30"/>
      <c r="AF365" s="96"/>
      <c r="AG365" s="72"/>
      <c r="AH365" s="30"/>
      <c r="AI365" s="30"/>
      <c r="AJ365" s="30"/>
      <c r="AK365" s="30"/>
      <c r="AL365" s="30"/>
      <c r="AM365" s="67"/>
      <c r="AN365" s="67"/>
      <c r="AO365" s="67"/>
      <c r="AP365" s="46"/>
      <c r="AQ365" s="102"/>
      <c r="AR365" s="72"/>
      <c r="AS365" s="30"/>
      <c r="AT365" s="30"/>
      <c r="AU365" s="30"/>
      <c r="AV365" s="30"/>
      <c r="AW365" s="30"/>
      <c r="AX365" s="30"/>
      <c r="AY365" s="30"/>
      <c r="AZ365" s="30"/>
      <c r="BA365" s="96"/>
      <c r="BB365" s="72"/>
      <c r="BC365" s="30"/>
      <c r="BD365" s="30"/>
      <c r="BE365" s="30"/>
      <c r="BF365" s="30"/>
      <c r="BG365" s="30"/>
      <c r="BH365" s="30"/>
      <c r="BI365" s="30"/>
      <c r="BJ365" s="30"/>
      <c r="BK365" s="30"/>
      <c r="BL365" s="30"/>
      <c r="BM365" s="30"/>
      <c r="BN365" s="46"/>
    </row>
    <row r="366" spans="1:66">
      <c r="A366" s="28">
        <v>358</v>
      </c>
      <c r="B366" s="29"/>
      <c r="C366" s="30"/>
      <c r="D366" s="30"/>
      <c r="E366" s="31"/>
      <c r="F366" s="32"/>
      <c r="G366" s="32"/>
      <c r="H366" s="30"/>
      <c r="I366" s="30"/>
      <c r="J366" s="30"/>
      <c r="K366" s="30"/>
      <c r="L366" s="30"/>
      <c r="M366" s="67"/>
      <c r="N366" s="32"/>
      <c r="O366" s="30"/>
      <c r="P366" s="30"/>
      <c r="Q366" s="30"/>
      <c r="R366" s="30"/>
      <c r="S366" s="30"/>
      <c r="T366" s="30"/>
      <c r="U366" s="30"/>
      <c r="V366" s="30"/>
      <c r="W366" s="30"/>
      <c r="X366" s="30"/>
      <c r="Y366" s="30"/>
      <c r="Z366" s="30"/>
      <c r="AA366" s="30"/>
      <c r="AB366" s="30"/>
      <c r="AC366" s="30"/>
      <c r="AD366" s="29"/>
      <c r="AE366" s="30"/>
      <c r="AF366" s="96"/>
      <c r="AG366" s="72"/>
      <c r="AH366" s="30"/>
      <c r="AI366" s="30"/>
      <c r="AJ366" s="30"/>
      <c r="AK366" s="30"/>
      <c r="AL366" s="30"/>
      <c r="AM366" s="67"/>
      <c r="AN366" s="67"/>
      <c r="AO366" s="67"/>
      <c r="AP366" s="46"/>
      <c r="AQ366" s="102"/>
      <c r="AR366" s="72"/>
      <c r="AS366" s="30"/>
      <c r="AT366" s="30"/>
      <c r="AU366" s="30"/>
      <c r="AV366" s="30"/>
      <c r="AW366" s="30"/>
      <c r="AX366" s="30"/>
      <c r="AY366" s="30"/>
      <c r="AZ366" s="30"/>
      <c r="BA366" s="96"/>
      <c r="BB366" s="72"/>
      <c r="BC366" s="30"/>
      <c r="BD366" s="30"/>
      <c r="BE366" s="30"/>
      <c r="BF366" s="30"/>
      <c r="BG366" s="30"/>
      <c r="BH366" s="30"/>
      <c r="BI366" s="30"/>
      <c r="BJ366" s="30"/>
      <c r="BK366" s="30"/>
      <c r="BL366" s="30"/>
      <c r="BM366" s="30"/>
      <c r="BN366" s="46"/>
    </row>
    <row r="367" spans="1:66">
      <c r="A367" s="28">
        <v>359</v>
      </c>
      <c r="B367" s="29"/>
      <c r="C367" s="30"/>
      <c r="D367" s="30"/>
      <c r="E367" s="31"/>
      <c r="F367" s="32"/>
      <c r="G367" s="32"/>
      <c r="H367" s="30"/>
      <c r="I367" s="30"/>
      <c r="J367" s="30"/>
      <c r="K367" s="30"/>
      <c r="L367" s="30"/>
      <c r="M367" s="67"/>
      <c r="N367" s="32"/>
      <c r="O367" s="30"/>
      <c r="P367" s="30"/>
      <c r="Q367" s="30"/>
      <c r="R367" s="30"/>
      <c r="S367" s="30"/>
      <c r="T367" s="30"/>
      <c r="U367" s="30"/>
      <c r="V367" s="30"/>
      <c r="W367" s="30"/>
      <c r="X367" s="30"/>
      <c r="Y367" s="30"/>
      <c r="Z367" s="30"/>
      <c r="AA367" s="30"/>
      <c r="AB367" s="30"/>
      <c r="AC367" s="30"/>
      <c r="AD367" s="29"/>
      <c r="AE367" s="30"/>
      <c r="AF367" s="96"/>
      <c r="AG367" s="72"/>
      <c r="AH367" s="30"/>
      <c r="AI367" s="30"/>
      <c r="AJ367" s="30"/>
      <c r="AK367" s="30"/>
      <c r="AL367" s="30"/>
      <c r="AM367" s="67"/>
      <c r="AN367" s="67"/>
      <c r="AO367" s="67"/>
      <c r="AP367" s="46"/>
      <c r="AQ367" s="102"/>
      <c r="AR367" s="72"/>
      <c r="AS367" s="30"/>
      <c r="AT367" s="30"/>
      <c r="AU367" s="30"/>
      <c r="AV367" s="30"/>
      <c r="AW367" s="30"/>
      <c r="AX367" s="30"/>
      <c r="AY367" s="30"/>
      <c r="AZ367" s="30"/>
      <c r="BA367" s="96"/>
      <c r="BB367" s="72"/>
      <c r="BC367" s="30"/>
      <c r="BD367" s="30"/>
      <c r="BE367" s="30"/>
      <c r="BF367" s="30"/>
      <c r="BG367" s="30"/>
      <c r="BH367" s="30"/>
      <c r="BI367" s="30"/>
      <c r="BJ367" s="30"/>
      <c r="BK367" s="30"/>
      <c r="BL367" s="30"/>
      <c r="BM367" s="30"/>
      <c r="BN367" s="46"/>
    </row>
    <row r="368" spans="1:66">
      <c r="A368" s="28">
        <v>360</v>
      </c>
      <c r="B368" s="29"/>
      <c r="C368" s="30"/>
      <c r="D368" s="30"/>
      <c r="E368" s="31"/>
      <c r="F368" s="32"/>
      <c r="G368" s="32"/>
      <c r="H368" s="30"/>
      <c r="I368" s="30"/>
      <c r="J368" s="30"/>
      <c r="K368" s="30"/>
      <c r="L368" s="30"/>
      <c r="M368" s="67"/>
      <c r="N368" s="32"/>
      <c r="O368" s="30"/>
      <c r="P368" s="30"/>
      <c r="Q368" s="30"/>
      <c r="R368" s="30"/>
      <c r="S368" s="30"/>
      <c r="T368" s="30"/>
      <c r="U368" s="30"/>
      <c r="V368" s="30"/>
      <c r="W368" s="30"/>
      <c r="X368" s="30"/>
      <c r="Y368" s="30"/>
      <c r="Z368" s="30"/>
      <c r="AA368" s="30"/>
      <c r="AB368" s="30"/>
      <c r="AC368" s="30"/>
      <c r="AD368" s="29"/>
      <c r="AE368" s="30"/>
      <c r="AF368" s="96"/>
      <c r="AG368" s="72"/>
      <c r="AH368" s="30"/>
      <c r="AI368" s="30"/>
      <c r="AJ368" s="30"/>
      <c r="AK368" s="30"/>
      <c r="AL368" s="30"/>
      <c r="AM368" s="67"/>
      <c r="AN368" s="67"/>
      <c r="AO368" s="67"/>
      <c r="AP368" s="46"/>
      <c r="AQ368" s="102"/>
      <c r="AR368" s="72"/>
      <c r="AS368" s="30"/>
      <c r="AT368" s="30"/>
      <c r="AU368" s="30"/>
      <c r="AV368" s="30"/>
      <c r="AW368" s="30"/>
      <c r="AX368" s="30"/>
      <c r="AY368" s="30"/>
      <c r="AZ368" s="30"/>
      <c r="BA368" s="96"/>
      <c r="BB368" s="72"/>
      <c r="BC368" s="30"/>
      <c r="BD368" s="30"/>
      <c r="BE368" s="30"/>
      <c r="BF368" s="30"/>
      <c r="BG368" s="30"/>
      <c r="BH368" s="30"/>
      <c r="BI368" s="30"/>
      <c r="BJ368" s="30"/>
      <c r="BK368" s="30"/>
      <c r="BL368" s="30"/>
      <c r="BM368" s="30"/>
      <c r="BN368" s="46"/>
    </row>
    <row r="369" spans="1:66">
      <c r="A369" s="28">
        <v>361</v>
      </c>
      <c r="B369" s="29"/>
      <c r="C369" s="30"/>
      <c r="D369" s="30"/>
      <c r="E369" s="31"/>
      <c r="F369" s="32"/>
      <c r="G369" s="32"/>
      <c r="H369" s="30"/>
      <c r="I369" s="30"/>
      <c r="J369" s="30"/>
      <c r="K369" s="30"/>
      <c r="L369" s="30"/>
      <c r="M369" s="67"/>
      <c r="N369" s="32"/>
      <c r="O369" s="30"/>
      <c r="P369" s="30"/>
      <c r="Q369" s="30"/>
      <c r="R369" s="30"/>
      <c r="S369" s="30"/>
      <c r="T369" s="30"/>
      <c r="U369" s="30"/>
      <c r="V369" s="30"/>
      <c r="W369" s="30"/>
      <c r="X369" s="30"/>
      <c r="Y369" s="30"/>
      <c r="Z369" s="30"/>
      <c r="AA369" s="30"/>
      <c r="AB369" s="30"/>
      <c r="AC369" s="30"/>
      <c r="AD369" s="29"/>
      <c r="AE369" s="30"/>
      <c r="AF369" s="96"/>
      <c r="AG369" s="72"/>
      <c r="AH369" s="30"/>
      <c r="AI369" s="30"/>
      <c r="AJ369" s="30"/>
      <c r="AK369" s="30"/>
      <c r="AL369" s="30"/>
      <c r="AM369" s="67"/>
      <c r="AN369" s="67"/>
      <c r="AO369" s="67"/>
      <c r="AP369" s="46"/>
      <c r="AQ369" s="102"/>
      <c r="AR369" s="72"/>
      <c r="AS369" s="30"/>
      <c r="AT369" s="30"/>
      <c r="AU369" s="30"/>
      <c r="AV369" s="30"/>
      <c r="AW369" s="30"/>
      <c r="AX369" s="30"/>
      <c r="AY369" s="30"/>
      <c r="AZ369" s="30"/>
      <c r="BA369" s="96"/>
      <c r="BB369" s="72"/>
      <c r="BC369" s="30"/>
      <c r="BD369" s="30"/>
      <c r="BE369" s="30"/>
      <c r="BF369" s="30"/>
      <c r="BG369" s="30"/>
      <c r="BH369" s="30"/>
      <c r="BI369" s="30"/>
      <c r="BJ369" s="30"/>
      <c r="BK369" s="30"/>
      <c r="BL369" s="30"/>
      <c r="BM369" s="30"/>
      <c r="BN369" s="46"/>
    </row>
    <row r="370" spans="1:66">
      <c r="A370" s="28">
        <v>362</v>
      </c>
      <c r="B370" s="29"/>
      <c r="C370" s="30"/>
      <c r="D370" s="30"/>
      <c r="E370" s="31"/>
      <c r="F370" s="32"/>
      <c r="G370" s="32"/>
      <c r="H370" s="30"/>
      <c r="I370" s="30"/>
      <c r="J370" s="30"/>
      <c r="K370" s="30"/>
      <c r="L370" s="30"/>
      <c r="M370" s="67"/>
      <c r="N370" s="32"/>
      <c r="O370" s="30"/>
      <c r="P370" s="30"/>
      <c r="Q370" s="30"/>
      <c r="R370" s="30"/>
      <c r="S370" s="30"/>
      <c r="T370" s="30"/>
      <c r="U370" s="30"/>
      <c r="V370" s="30"/>
      <c r="W370" s="30"/>
      <c r="X370" s="30"/>
      <c r="Y370" s="30"/>
      <c r="Z370" s="30"/>
      <c r="AA370" s="30"/>
      <c r="AB370" s="30"/>
      <c r="AC370" s="30"/>
      <c r="AD370" s="29"/>
      <c r="AE370" s="30"/>
      <c r="AF370" s="96"/>
      <c r="AG370" s="72"/>
      <c r="AH370" s="30"/>
      <c r="AI370" s="30"/>
      <c r="AJ370" s="30"/>
      <c r="AK370" s="30"/>
      <c r="AL370" s="30"/>
      <c r="AM370" s="67"/>
      <c r="AN370" s="67"/>
      <c r="AO370" s="67"/>
      <c r="AP370" s="46"/>
      <c r="AQ370" s="102"/>
      <c r="AR370" s="72"/>
      <c r="AS370" s="30"/>
      <c r="AT370" s="30"/>
      <c r="AU370" s="30"/>
      <c r="AV370" s="30"/>
      <c r="AW370" s="30"/>
      <c r="AX370" s="30"/>
      <c r="AY370" s="30"/>
      <c r="AZ370" s="30"/>
      <c r="BA370" s="96"/>
      <c r="BB370" s="72"/>
      <c r="BC370" s="30"/>
      <c r="BD370" s="30"/>
      <c r="BE370" s="30"/>
      <c r="BF370" s="30"/>
      <c r="BG370" s="30"/>
      <c r="BH370" s="30"/>
      <c r="BI370" s="30"/>
      <c r="BJ370" s="30"/>
      <c r="BK370" s="30"/>
      <c r="BL370" s="30"/>
      <c r="BM370" s="30"/>
      <c r="BN370" s="46"/>
    </row>
    <row r="371" spans="1:66">
      <c r="A371" s="28">
        <v>363</v>
      </c>
      <c r="B371" s="29"/>
      <c r="C371" s="30"/>
      <c r="D371" s="30"/>
      <c r="E371" s="31"/>
      <c r="F371" s="32"/>
      <c r="G371" s="32"/>
      <c r="H371" s="30"/>
      <c r="I371" s="30"/>
      <c r="J371" s="30"/>
      <c r="K371" s="30"/>
      <c r="L371" s="30"/>
      <c r="M371" s="67"/>
      <c r="N371" s="32"/>
      <c r="O371" s="30"/>
      <c r="P371" s="30"/>
      <c r="Q371" s="30"/>
      <c r="R371" s="30"/>
      <c r="S371" s="30"/>
      <c r="T371" s="30"/>
      <c r="U371" s="30"/>
      <c r="V371" s="30"/>
      <c r="W371" s="30"/>
      <c r="X371" s="30"/>
      <c r="Y371" s="30"/>
      <c r="Z371" s="30"/>
      <c r="AA371" s="30"/>
      <c r="AB371" s="30"/>
      <c r="AC371" s="30"/>
      <c r="AD371" s="29"/>
      <c r="AE371" s="30"/>
      <c r="AF371" s="96"/>
      <c r="AG371" s="72"/>
      <c r="AH371" s="30"/>
      <c r="AI371" s="30"/>
      <c r="AJ371" s="30"/>
      <c r="AK371" s="30"/>
      <c r="AL371" s="30"/>
      <c r="AM371" s="67"/>
      <c r="AN371" s="67"/>
      <c r="AO371" s="67"/>
      <c r="AP371" s="46"/>
      <c r="AQ371" s="102"/>
      <c r="AR371" s="72"/>
      <c r="AS371" s="30"/>
      <c r="AT371" s="30"/>
      <c r="AU371" s="30"/>
      <c r="AV371" s="30"/>
      <c r="AW371" s="30"/>
      <c r="AX371" s="30"/>
      <c r="AY371" s="30"/>
      <c r="AZ371" s="30"/>
      <c r="BA371" s="96"/>
      <c r="BB371" s="72"/>
      <c r="BC371" s="30"/>
      <c r="BD371" s="30"/>
      <c r="BE371" s="30"/>
      <c r="BF371" s="30"/>
      <c r="BG371" s="30"/>
      <c r="BH371" s="30"/>
      <c r="BI371" s="30"/>
      <c r="BJ371" s="30"/>
      <c r="BK371" s="30"/>
      <c r="BL371" s="30"/>
      <c r="BM371" s="30"/>
      <c r="BN371" s="46"/>
    </row>
    <row r="372" spans="1:66">
      <c r="A372" s="28">
        <v>364</v>
      </c>
      <c r="B372" s="29"/>
      <c r="C372" s="30"/>
      <c r="D372" s="30"/>
      <c r="E372" s="31"/>
      <c r="F372" s="32"/>
      <c r="G372" s="32"/>
      <c r="H372" s="30"/>
      <c r="I372" s="30"/>
      <c r="J372" s="30"/>
      <c r="K372" s="30"/>
      <c r="L372" s="30"/>
      <c r="M372" s="67"/>
      <c r="N372" s="32"/>
      <c r="O372" s="30"/>
      <c r="P372" s="30"/>
      <c r="Q372" s="30"/>
      <c r="R372" s="30"/>
      <c r="S372" s="30"/>
      <c r="T372" s="30"/>
      <c r="U372" s="30"/>
      <c r="V372" s="30"/>
      <c r="W372" s="30"/>
      <c r="X372" s="30"/>
      <c r="Y372" s="30"/>
      <c r="Z372" s="30"/>
      <c r="AA372" s="30"/>
      <c r="AB372" s="30"/>
      <c r="AC372" s="30"/>
      <c r="AD372" s="29"/>
      <c r="AE372" s="30"/>
      <c r="AF372" s="96"/>
      <c r="AG372" s="72"/>
      <c r="AH372" s="30"/>
      <c r="AI372" s="30"/>
      <c r="AJ372" s="30"/>
      <c r="AK372" s="30"/>
      <c r="AL372" s="30"/>
      <c r="AM372" s="67"/>
      <c r="AN372" s="67"/>
      <c r="AO372" s="67"/>
      <c r="AP372" s="46"/>
      <c r="AQ372" s="102"/>
      <c r="AR372" s="72"/>
      <c r="AS372" s="30"/>
      <c r="AT372" s="30"/>
      <c r="AU372" s="30"/>
      <c r="AV372" s="30"/>
      <c r="AW372" s="30"/>
      <c r="AX372" s="30"/>
      <c r="AY372" s="30"/>
      <c r="AZ372" s="30"/>
      <c r="BA372" s="96"/>
      <c r="BB372" s="72"/>
      <c r="BC372" s="30"/>
      <c r="BD372" s="30"/>
      <c r="BE372" s="30"/>
      <c r="BF372" s="30"/>
      <c r="BG372" s="30"/>
      <c r="BH372" s="30"/>
      <c r="BI372" s="30"/>
      <c r="BJ372" s="30"/>
      <c r="BK372" s="30"/>
      <c r="BL372" s="30"/>
      <c r="BM372" s="30"/>
      <c r="BN372" s="46"/>
    </row>
    <row r="373" spans="1:66">
      <c r="A373" s="28">
        <v>365</v>
      </c>
      <c r="B373" s="29"/>
      <c r="C373" s="30"/>
      <c r="D373" s="30"/>
      <c r="E373" s="31"/>
      <c r="F373" s="32"/>
      <c r="G373" s="32"/>
      <c r="H373" s="30"/>
      <c r="I373" s="30"/>
      <c r="J373" s="30"/>
      <c r="K373" s="30"/>
      <c r="L373" s="30"/>
      <c r="M373" s="67"/>
      <c r="N373" s="32"/>
      <c r="O373" s="30"/>
      <c r="P373" s="30"/>
      <c r="Q373" s="30"/>
      <c r="R373" s="30"/>
      <c r="S373" s="30"/>
      <c r="T373" s="30"/>
      <c r="U373" s="30"/>
      <c r="V373" s="30"/>
      <c r="W373" s="30"/>
      <c r="X373" s="30"/>
      <c r="Y373" s="30"/>
      <c r="Z373" s="30"/>
      <c r="AA373" s="30"/>
      <c r="AB373" s="30"/>
      <c r="AC373" s="30"/>
      <c r="AD373" s="29"/>
      <c r="AE373" s="30"/>
      <c r="AF373" s="96"/>
      <c r="AG373" s="72"/>
      <c r="AH373" s="30"/>
      <c r="AI373" s="30"/>
      <c r="AJ373" s="30"/>
      <c r="AK373" s="30"/>
      <c r="AL373" s="30"/>
      <c r="AM373" s="67"/>
      <c r="AN373" s="67"/>
      <c r="AO373" s="67"/>
      <c r="AP373" s="46"/>
      <c r="AQ373" s="102"/>
      <c r="AR373" s="72"/>
      <c r="AS373" s="30"/>
      <c r="AT373" s="30"/>
      <c r="AU373" s="30"/>
      <c r="AV373" s="30"/>
      <c r="AW373" s="30"/>
      <c r="AX373" s="30"/>
      <c r="AY373" s="30"/>
      <c r="AZ373" s="30"/>
      <c r="BA373" s="96"/>
      <c r="BB373" s="72"/>
      <c r="BC373" s="30"/>
      <c r="BD373" s="30"/>
      <c r="BE373" s="30"/>
      <c r="BF373" s="30"/>
      <c r="BG373" s="30"/>
      <c r="BH373" s="30"/>
      <c r="BI373" s="30"/>
      <c r="BJ373" s="30"/>
      <c r="BK373" s="30"/>
      <c r="BL373" s="30"/>
      <c r="BM373" s="30"/>
      <c r="BN373" s="46"/>
    </row>
    <row r="374" spans="1:66">
      <c r="A374" s="28">
        <v>366</v>
      </c>
      <c r="B374" s="29"/>
      <c r="C374" s="30"/>
      <c r="D374" s="30"/>
      <c r="E374" s="31"/>
      <c r="F374" s="32"/>
      <c r="G374" s="32"/>
      <c r="H374" s="30"/>
      <c r="I374" s="30"/>
      <c r="J374" s="30"/>
      <c r="K374" s="30"/>
      <c r="L374" s="30"/>
      <c r="M374" s="67"/>
      <c r="N374" s="32"/>
      <c r="O374" s="30"/>
      <c r="P374" s="30"/>
      <c r="Q374" s="30"/>
      <c r="R374" s="30"/>
      <c r="S374" s="30"/>
      <c r="T374" s="30"/>
      <c r="U374" s="30"/>
      <c r="V374" s="30"/>
      <c r="W374" s="30"/>
      <c r="X374" s="30"/>
      <c r="Y374" s="30"/>
      <c r="Z374" s="30"/>
      <c r="AA374" s="30"/>
      <c r="AB374" s="30"/>
      <c r="AC374" s="30"/>
      <c r="AD374" s="29"/>
      <c r="AE374" s="30"/>
      <c r="AF374" s="96"/>
      <c r="AG374" s="72"/>
      <c r="AH374" s="30"/>
      <c r="AI374" s="30"/>
      <c r="AJ374" s="30"/>
      <c r="AK374" s="30"/>
      <c r="AL374" s="30"/>
      <c r="AM374" s="67"/>
      <c r="AN374" s="67"/>
      <c r="AO374" s="67"/>
      <c r="AP374" s="46"/>
      <c r="AQ374" s="102"/>
      <c r="AR374" s="72"/>
      <c r="AS374" s="30"/>
      <c r="AT374" s="30"/>
      <c r="AU374" s="30"/>
      <c r="AV374" s="30"/>
      <c r="AW374" s="30"/>
      <c r="AX374" s="30"/>
      <c r="AY374" s="30"/>
      <c r="AZ374" s="30"/>
      <c r="BA374" s="96"/>
      <c r="BB374" s="72"/>
      <c r="BC374" s="30"/>
      <c r="BD374" s="30"/>
      <c r="BE374" s="30"/>
      <c r="BF374" s="30"/>
      <c r="BG374" s="30"/>
      <c r="BH374" s="30"/>
      <c r="BI374" s="30"/>
      <c r="BJ374" s="30"/>
      <c r="BK374" s="30"/>
      <c r="BL374" s="30"/>
      <c r="BM374" s="30"/>
      <c r="BN374" s="46"/>
    </row>
    <row r="375" spans="1:66">
      <c r="A375" s="28">
        <v>367</v>
      </c>
      <c r="B375" s="29"/>
      <c r="C375" s="30"/>
      <c r="D375" s="30"/>
      <c r="E375" s="31"/>
      <c r="F375" s="32"/>
      <c r="G375" s="32"/>
      <c r="H375" s="30"/>
      <c r="I375" s="30"/>
      <c r="J375" s="30"/>
      <c r="K375" s="30"/>
      <c r="L375" s="30"/>
      <c r="M375" s="67"/>
      <c r="N375" s="32"/>
      <c r="O375" s="30"/>
      <c r="P375" s="30"/>
      <c r="Q375" s="30"/>
      <c r="R375" s="30"/>
      <c r="S375" s="30"/>
      <c r="T375" s="30"/>
      <c r="U375" s="30"/>
      <c r="V375" s="30"/>
      <c r="W375" s="30"/>
      <c r="X375" s="30"/>
      <c r="Y375" s="30"/>
      <c r="Z375" s="30"/>
      <c r="AA375" s="30"/>
      <c r="AB375" s="30"/>
      <c r="AC375" s="30"/>
      <c r="AD375" s="29"/>
      <c r="AE375" s="30"/>
      <c r="AF375" s="96"/>
      <c r="AG375" s="72"/>
      <c r="AH375" s="30"/>
      <c r="AI375" s="30"/>
      <c r="AJ375" s="30"/>
      <c r="AK375" s="30"/>
      <c r="AL375" s="30"/>
      <c r="AM375" s="67"/>
      <c r="AN375" s="67"/>
      <c r="AO375" s="67"/>
      <c r="AP375" s="46"/>
      <c r="AQ375" s="102"/>
      <c r="AR375" s="72"/>
      <c r="AS375" s="30"/>
      <c r="AT375" s="30"/>
      <c r="AU375" s="30"/>
      <c r="AV375" s="30"/>
      <c r="AW375" s="30"/>
      <c r="AX375" s="30"/>
      <c r="AY375" s="30"/>
      <c r="AZ375" s="30"/>
      <c r="BA375" s="96"/>
      <c r="BB375" s="72"/>
      <c r="BC375" s="30"/>
      <c r="BD375" s="30"/>
      <c r="BE375" s="30"/>
      <c r="BF375" s="30"/>
      <c r="BG375" s="30"/>
      <c r="BH375" s="30"/>
      <c r="BI375" s="30"/>
      <c r="BJ375" s="30"/>
      <c r="BK375" s="30"/>
      <c r="BL375" s="30"/>
      <c r="BM375" s="30"/>
      <c r="BN375" s="46"/>
    </row>
    <row r="376" spans="1:66">
      <c r="A376" s="28">
        <v>368</v>
      </c>
      <c r="B376" s="29"/>
      <c r="C376" s="30"/>
      <c r="D376" s="30"/>
      <c r="E376" s="31"/>
      <c r="F376" s="32"/>
      <c r="G376" s="32"/>
      <c r="H376" s="30"/>
      <c r="I376" s="30"/>
      <c r="J376" s="30"/>
      <c r="K376" s="30"/>
      <c r="L376" s="30"/>
      <c r="M376" s="67"/>
      <c r="N376" s="32"/>
      <c r="O376" s="30"/>
      <c r="P376" s="30"/>
      <c r="Q376" s="30"/>
      <c r="R376" s="30"/>
      <c r="S376" s="30"/>
      <c r="T376" s="30"/>
      <c r="U376" s="30"/>
      <c r="V376" s="30"/>
      <c r="W376" s="30"/>
      <c r="X376" s="30"/>
      <c r="Y376" s="30"/>
      <c r="Z376" s="30"/>
      <c r="AA376" s="30"/>
      <c r="AB376" s="30"/>
      <c r="AC376" s="30"/>
      <c r="AD376" s="29"/>
      <c r="AE376" s="30"/>
      <c r="AF376" s="96"/>
      <c r="AG376" s="72"/>
      <c r="AH376" s="30"/>
      <c r="AI376" s="30"/>
      <c r="AJ376" s="30"/>
      <c r="AK376" s="30"/>
      <c r="AL376" s="30"/>
      <c r="AM376" s="67"/>
      <c r="AN376" s="67"/>
      <c r="AO376" s="67"/>
      <c r="AP376" s="46"/>
      <c r="AQ376" s="102"/>
      <c r="AR376" s="72"/>
      <c r="AS376" s="30"/>
      <c r="AT376" s="30"/>
      <c r="AU376" s="30"/>
      <c r="AV376" s="30"/>
      <c r="AW376" s="30"/>
      <c r="AX376" s="30"/>
      <c r="AY376" s="30"/>
      <c r="AZ376" s="30"/>
      <c r="BA376" s="96"/>
      <c r="BB376" s="72"/>
      <c r="BC376" s="30"/>
      <c r="BD376" s="30"/>
      <c r="BE376" s="30"/>
      <c r="BF376" s="30"/>
      <c r="BG376" s="30"/>
      <c r="BH376" s="30"/>
      <c r="BI376" s="30"/>
      <c r="BJ376" s="30"/>
      <c r="BK376" s="30"/>
      <c r="BL376" s="30"/>
      <c r="BM376" s="30"/>
      <c r="BN376" s="46"/>
    </row>
    <row r="377" spans="1:66">
      <c r="A377" s="28">
        <v>369</v>
      </c>
      <c r="B377" s="29"/>
      <c r="C377" s="30"/>
      <c r="D377" s="30"/>
      <c r="E377" s="31"/>
      <c r="F377" s="32"/>
      <c r="G377" s="32"/>
      <c r="H377" s="30"/>
      <c r="I377" s="30"/>
      <c r="J377" s="30"/>
      <c r="K377" s="30"/>
      <c r="L377" s="30"/>
      <c r="M377" s="67"/>
      <c r="N377" s="32"/>
      <c r="O377" s="30"/>
      <c r="P377" s="30"/>
      <c r="Q377" s="30"/>
      <c r="R377" s="30"/>
      <c r="S377" s="30"/>
      <c r="T377" s="30"/>
      <c r="U377" s="30"/>
      <c r="V377" s="30"/>
      <c r="W377" s="30"/>
      <c r="X377" s="30"/>
      <c r="Y377" s="30"/>
      <c r="Z377" s="30"/>
      <c r="AA377" s="30"/>
      <c r="AB377" s="30"/>
      <c r="AC377" s="30"/>
      <c r="AD377" s="29"/>
      <c r="AE377" s="30"/>
      <c r="AF377" s="96"/>
      <c r="AG377" s="72"/>
      <c r="AH377" s="30"/>
      <c r="AI377" s="30"/>
      <c r="AJ377" s="30"/>
      <c r="AK377" s="30"/>
      <c r="AL377" s="30"/>
      <c r="AM377" s="67"/>
      <c r="AN377" s="67"/>
      <c r="AO377" s="67"/>
      <c r="AP377" s="46"/>
      <c r="AQ377" s="102"/>
      <c r="AR377" s="72"/>
      <c r="AS377" s="30"/>
      <c r="AT377" s="30"/>
      <c r="AU377" s="30"/>
      <c r="AV377" s="30"/>
      <c r="AW377" s="30"/>
      <c r="AX377" s="30"/>
      <c r="AY377" s="30"/>
      <c r="AZ377" s="30"/>
      <c r="BA377" s="96"/>
      <c r="BB377" s="72"/>
      <c r="BC377" s="30"/>
      <c r="BD377" s="30"/>
      <c r="BE377" s="30"/>
      <c r="BF377" s="30"/>
      <c r="BG377" s="30"/>
      <c r="BH377" s="30"/>
      <c r="BI377" s="30"/>
      <c r="BJ377" s="30"/>
      <c r="BK377" s="30"/>
      <c r="BL377" s="30"/>
      <c r="BM377" s="30"/>
      <c r="BN377" s="46"/>
    </row>
    <row r="378" spans="1:66">
      <c r="A378" s="28">
        <v>370</v>
      </c>
      <c r="B378" s="29"/>
      <c r="C378" s="30"/>
      <c r="D378" s="30"/>
      <c r="E378" s="31"/>
      <c r="F378" s="32"/>
      <c r="G378" s="32"/>
      <c r="H378" s="30"/>
      <c r="I378" s="30"/>
      <c r="J378" s="30"/>
      <c r="K378" s="30"/>
      <c r="L378" s="30"/>
      <c r="M378" s="67"/>
      <c r="N378" s="32"/>
      <c r="O378" s="30"/>
      <c r="P378" s="30"/>
      <c r="Q378" s="30"/>
      <c r="R378" s="30"/>
      <c r="S378" s="30"/>
      <c r="T378" s="30"/>
      <c r="U378" s="30"/>
      <c r="V378" s="30"/>
      <c r="W378" s="30"/>
      <c r="X378" s="30"/>
      <c r="Y378" s="30"/>
      <c r="Z378" s="30"/>
      <c r="AA378" s="30"/>
      <c r="AB378" s="30"/>
      <c r="AC378" s="30"/>
      <c r="AD378" s="29"/>
      <c r="AE378" s="30"/>
      <c r="AF378" s="96"/>
      <c r="AG378" s="72"/>
      <c r="AH378" s="30"/>
      <c r="AI378" s="30"/>
      <c r="AJ378" s="30"/>
      <c r="AK378" s="30"/>
      <c r="AL378" s="30"/>
      <c r="AM378" s="67"/>
      <c r="AN378" s="67"/>
      <c r="AO378" s="67"/>
      <c r="AP378" s="46"/>
      <c r="AQ378" s="102"/>
      <c r="AR378" s="72"/>
      <c r="AS378" s="30"/>
      <c r="AT378" s="30"/>
      <c r="AU378" s="30"/>
      <c r="AV378" s="30"/>
      <c r="AW378" s="30"/>
      <c r="AX378" s="30"/>
      <c r="AY378" s="30"/>
      <c r="AZ378" s="30"/>
      <c r="BA378" s="96"/>
      <c r="BB378" s="72"/>
      <c r="BC378" s="30"/>
      <c r="BD378" s="30"/>
      <c r="BE378" s="30"/>
      <c r="BF378" s="30"/>
      <c r="BG378" s="30"/>
      <c r="BH378" s="30"/>
      <c r="BI378" s="30"/>
      <c r="BJ378" s="30"/>
      <c r="BK378" s="30"/>
      <c r="BL378" s="30"/>
      <c r="BM378" s="30"/>
      <c r="BN378" s="46"/>
    </row>
    <row r="379" spans="1:66">
      <c r="A379" s="28">
        <v>371</v>
      </c>
      <c r="B379" s="29"/>
      <c r="C379" s="30"/>
      <c r="D379" s="30"/>
      <c r="E379" s="31"/>
      <c r="F379" s="32"/>
      <c r="G379" s="32"/>
      <c r="H379" s="30"/>
      <c r="I379" s="30"/>
      <c r="J379" s="30"/>
      <c r="K379" s="30"/>
      <c r="L379" s="30"/>
      <c r="M379" s="67"/>
      <c r="N379" s="32"/>
      <c r="O379" s="30"/>
      <c r="P379" s="30"/>
      <c r="Q379" s="30"/>
      <c r="R379" s="30"/>
      <c r="S379" s="30"/>
      <c r="T379" s="30"/>
      <c r="U379" s="30"/>
      <c r="V379" s="30"/>
      <c r="W379" s="30"/>
      <c r="X379" s="30"/>
      <c r="Y379" s="30"/>
      <c r="Z379" s="30"/>
      <c r="AA379" s="30"/>
      <c r="AB379" s="30"/>
      <c r="AC379" s="30"/>
      <c r="AD379" s="29"/>
      <c r="AE379" s="30"/>
      <c r="AF379" s="96"/>
      <c r="AG379" s="72"/>
      <c r="AH379" s="30"/>
      <c r="AI379" s="30"/>
      <c r="AJ379" s="30"/>
      <c r="AK379" s="30"/>
      <c r="AL379" s="30"/>
      <c r="AM379" s="67"/>
      <c r="AN379" s="67"/>
      <c r="AO379" s="67"/>
      <c r="AP379" s="46"/>
      <c r="AQ379" s="102"/>
      <c r="AR379" s="72"/>
      <c r="AS379" s="30"/>
      <c r="AT379" s="30"/>
      <c r="AU379" s="30"/>
      <c r="AV379" s="30"/>
      <c r="AW379" s="30"/>
      <c r="AX379" s="30"/>
      <c r="AY379" s="30"/>
      <c r="AZ379" s="30"/>
      <c r="BA379" s="96"/>
      <c r="BB379" s="72"/>
      <c r="BC379" s="30"/>
      <c r="BD379" s="30"/>
      <c r="BE379" s="30"/>
      <c r="BF379" s="30"/>
      <c r="BG379" s="30"/>
      <c r="BH379" s="30"/>
      <c r="BI379" s="30"/>
      <c r="BJ379" s="30"/>
      <c r="BK379" s="30"/>
      <c r="BL379" s="30"/>
      <c r="BM379" s="30"/>
      <c r="BN379" s="46"/>
    </row>
    <row r="380" spans="1:66">
      <c r="A380" s="28">
        <v>372</v>
      </c>
      <c r="B380" s="29"/>
      <c r="C380" s="30"/>
      <c r="D380" s="30"/>
      <c r="E380" s="31"/>
      <c r="F380" s="32"/>
      <c r="G380" s="32"/>
      <c r="H380" s="30"/>
      <c r="I380" s="30"/>
      <c r="J380" s="30"/>
      <c r="K380" s="30"/>
      <c r="L380" s="30"/>
      <c r="M380" s="67"/>
      <c r="N380" s="32"/>
      <c r="O380" s="30"/>
      <c r="P380" s="30"/>
      <c r="Q380" s="30"/>
      <c r="R380" s="30"/>
      <c r="S380" s="30"/>
      <c r="T380" s="30"/>
      <c r="U380" s="30"/>
      <c r="V380" s="30"/>
      <c r="W380" s="30"/>
      <c r="X380" s="30"/>
      <c r="Y380" s="30"/>
      <c r="Z380" s="30"/>
      <c r="AA380" s="30"/>
      <c r="AB380" s="30"/>
      <c r="AC380" s="30"/>
      <c r="AD380" s="29"/>
      <c r="AE380" s="30"/>
      <c r="AF380" s="96"/>
      <c r="AG380" s="72"/>
      <c r="AH380" s="30"/>
      <c r="AI380" s="30"/>
      <c r="AJ380" s="30"/>
      <c r="AK380" s="30"/>
      <c r="AL380" s="30"/>
      <c r="AM380" s="67"/>
      <c r="AN380" s="67"/>
      <c r="AO380" s="67"/>
      <c r="AP380" s="46"/>
      <c r="AQ380" s="102"/>
      <c r="AR380" s="72"/>
      <c r="AS380" s="30"/>
      <c r="AT380" s="30"/>
      <c r="AU380" s="30"/>
      <c r="AV380" s="30"/>
      <c r="AW380" s="30"/>
      <c r="AX380" s="30"/>
      <c r="AY380" s="30"/>
      <c r="AZ380" s="30"/>
      <c r="BA380" s="96"/>
      <c r="BB380" s="72"/>
      <c r="BC380" s="30"/>
      <c r="BD380" s="30"/>
      <c r="BE380" s="30"/>
      <c r="BF380" s="30"/>
      <c r="BG380" s="30"/>
      <c r="BH380" s="30"/>
      <c r="BI380" s="30"/>
      <c r="BJ380" s="30"/>
      <c r="BK380" s="30"/>
      <c r="BL380" s="30"/>
      <c r="BM380" s="30"/>
      <c r="BN380" s="46"/>
    </row>
    <row r="381" spans="1:66">
      <c r="A381" s="28">
        <v>373</v>
      </c>
      <c r="B381" s="29"/>
      <c r="C381" s="30"/>
      <c r="D381" s="30"/>
      <c r="E381" s="31"/>
      <c r="F381" s="32"/>
      <c r="G381" s="32"/>
      <c r="H381" s="30"/>
      <c r="I381" s="30"/>
      <c r="J381" s="30"/>
      <c r="K381" s="30"/>
      <c r="L381" s="30"/>
      <c r="M381" s="67"/>
      <c r="N381" s="32"/>
      <c r="O381" s="30"/>
      <c r="P381" s="30"/>
      <c r="Q381" s="30"/>
      <c r="R381" s="30"/>
      <c r="S381" s="30"/>
      <c r="T381" s="30"/>
      <c r="U381" s="30"/>
      <c r="V381" s="30"/>
      <c r="W381" s="30"/>
      <c r="X381" s="30"/>
      <c r="Y381" s="30"/>
      <c r="Z381" s="30"/>
      <c r="AA381" s="30"/>
      <c r="AB381" s="30"/>
      <c r="AC381" s="30"/>
      <c r="AD381" s="29"/>
      <c r="AE381" s="30"/>
      <c r="AF381" s="96"/>
      <c r="AG381" s="72"/>
      <c r="AH381" s="30"/>
      <c r="AI381" s="30"/>
      <c r="AJ381" s="30"/>
      <c r="AK381" s="30"/>
      <c r="AL381" s="30"/>
      <c r="AM381" s="67"/>
      <c r="AN381" s="67"/>
      <c r="AO381" s="67"/>
      <c r="AP381" s="46"/>
      <c r="AQ381" s="102"/>
      <c r="AR381" s="72"/>
      <c r="AS381" s="30"/>
      <c r="AT381" s="30"/>
      <c r="AU381" s="30"/>
      <c r="AV381" s="30"/>
      <c r="AW381" s="30"/>
      <c r="AX381" s="30"/>
      <c r="AY381" s="30"/>
      <c r="AZ381" s="30"/>
      <c r="BA381" s="96"/>
      <c r="BB381" s="72"/>
      <c r="BC381" s="30"/>
      <c r="BD381" s="30"/>
      <c r="BE381" s="30"/>
      <c r="BF381" s="30"/>
      <c r="BG381" s="30"/>
      <c r="BH381" s="30"/>
      <c r="BI381" s="30"/>
      <c r="BJ381" s="30"/>
      <c r="BK381" s="30"/>
      <c r="BL381" s="30"/>
      <c r="BM381" s="30"/>
      <c r="BN381" s="46"/>
    </row>
    <row r="382" spans="1:66">
      <c r="A382" s="28">
        <v>374</v>
      </c>
      <c r="B382" s="29"/>
      <c r="C382" s="30"/>
      <c r="D382" s="30"/>
      <c r="E382" s="31"/>
      <c r="F382" s="32"/>
      <c r="G382" s="32"/>
      <c r="H382" s="30"/>
      <c r="I382" s="30"/>
      <c r="J382" s="30"/>
      <c r="K382" s="30"/>
      <c r="L382" s="30"/>
      <c r="M382" s="67"/>
      <c r="N382" s="32"/>
      <c r="O382" s="30"/>
      <c r="P382" s="30"/>
      <c r="Q382" s="30"/>
      <c r="R382" s="30"/>
      <c r="S382" s="30"/>
      <c r="T382" s="30"/>
      <c r="U382" s="30"/>
      <c r="V382" s="30"/>
      <c r="W382" s="30"/>
      <c r="X382" s="30"/>
      <c r="Y382" s="30"/>
      <c r="Z382" s="30"/>
      <c r="AA382" s="30"/>
      <c r="AB382" s="30"/>
      <c r="AC382" s="30"/>
      <c r="AD382" s="29"/>
      <c r="AE382" s="30"/>
      <c r="AF382" s="96"/>
      <c r="AG382" s="72"/>
      <c r="AH382" s="30"/>
      <c r="AI382" s="30"/>
      <c r="AJ382" s="30"/>
      <c r="AK382" s="30"/>
      <c r="AL382" s="30"/>
      <c r="AM382" s="67"/>
      <c r="AN382" s="67"/>
      <c r="AO382" s="67"/>
      <c r="AP382" s="46"/>
      <c r="AQ382" s="102"/>
      <c r="AR382" s="72"/>
      <c r="AS382" s="30"/>
      <c r="AT382" s="30"/>
      <c r="AU382" s="30"/>
      <c r="AV382" s="30"/>
      <c r="AW382" s="30"/>
      <c r="AX382" s="30"/>
      <c r="AY382" s="30"/>
      <c r="AZ382" s="30"/>
      <c r="BA382" s="96"/>
      <c r="BB382" s="72"/>
      <c r="BC382" s="30"/>
      <c r="BD382" s="30"/>
      <c r="BE382" s="30"/>
      <c r="BF382" s="30"/>
      <c r="BG382" s="30"/>
      <c r="BH382" s="30"/>
      <c r="BI382" s="30"/>
      <c r="BJ382" s="30"/>
      <c r="BK382" s="30"/>
      <c r="BL382" s="30"/>
      <c r="BM382" s="30"/>
      <c r="BN382" s="46"/>
    </row>
    <row r="383" spans="1:66">
      <c r="A383" s="28">
        <v>375</v>
      </c>
      <c r="B383" s="29"/>
      <c r="C383" s="30"/>
      <c r="D383" s="30"/>
      <c r="E383" s="31"/>
      <c r="F383" s="32"/>
      <c r="G383" s="32"/>
      <c r="H383" s="30"/>
      <c r="I383" s="30"/>
      <c r="J383" s="30"/>
      <c r="K383" s="30"/>
      <c r="L383" s="30"/>
      <c r="M383" s="67"/>
      <c r="N383" s="32"/>
      <c r="O383" s="30"/>
      <c r="P383" s="30"/>
      <c r="Q383" s="30"/>
      <c r="R383" s="30"/>
      <c r="S383" s="30"/>
      <c r="T383" s="30"/>
      <c r="U383" s="30"/>
      <c r="V383" s="30"/>
      <c r="W383" s="30"/>
      <c r="X383" s="30"/>
      <c r="Y383" s="30"/>
      <c r="Z383" s="30"/>
      <c r="AA383" s="30"/>
      <c r="AB383" s="30"/>
      <c r="AC383" s="30"/>
      <c r="AD383" s="29"/>
      <c r="AE383" s="30"/>
      <c r="AF383" s="96"/>
      <c r="AG383" s="72"/>
      <c r="AH383" s="30"/>
      <c r="AI383" s="30"/>
      <c r="AJ383" s="30"/>
      <c r="AK383" s="30"/>
      <c r="AL383" s="30"/>
      <c r="AM383" s="67"/>
      <c r="AN383" s="67"/>
      <c r="AO383" s="67"/>
      <c r="AP383" s="46"/>
      <c r="AQ383" s="102"/>
      <c r="AR383" s="72"/>
      <c r="AS383" s="30"/>
      <c r="AT383" s="30"/>
      <c r="AU383" s="30"/>
      <c r="AV383" s="30"/>
      <c r="AW383" s="30"/>
      <c r="AX383" s="30"/>
      <c r="AY383" s="30"/>
      <c r="AZ383" s="30"/>
      <c r="BA383" s="96"/>
      <c r="BB383" s="72"/>
      <c r="BC383" s="30"/>
      <c r="BD383" s="30"/>
      <c r="BE383" s="30"/>
      <c r="BF383" s="30"/>
      <c r="BG383" s="30"/>
      <c r="BH383" s="30"/>
      <c r="BI383" s="30"/>
      <c r="BJ383" s="30"/>
      <c r="BK383" s="30"/>
      <c r="BL383" s="30"/>
      <c r="BM383" s="30"/>
      <c r="BN383" s="46"/>
    </row>
    <row r="384" spans="1:66">
      <c r="A384" s="28">
        <v>376</v>
      </c>
      <c r="B384" s="29"/>
      <c r="C384" s="30"/>
      <c r="D384" s="30"/>
      <c r="E384" s="31"/>
      <c r="F384" s="32"/>
      <c r="G384" s="32"/>
      <c r="H384" s="30"/>
      <c r="I384" s="30"/>
      <c r="J384" s="30"/>
      <c r="K384" s="30"/>
      <c r="L384" s="30"/>
      <c r="M384" s="67"/>
      <c r="N384" s="32"/>
      <c r="O384" s="30"/>
      <c r="P384" s="30"/>
      <c r="Q384" s="30"/>
      <c r="R384" s="30"/>
      <c r="S384" s="30"/>
      <c r="T384" s="30"/>
      <c r="U384" s="30"/>
      <c r="V384" s="30"/>
      <c r="W384" s="30"/>
      <c r="X384" s="30"/>
      <c r="Y384" s="30"/>
      <c r="Z384" s="30"/>
      <c r="AA384" s="30"/>
      <c r="AB384" s="30"/>
      <c r="AC384" s="30"/>
      <c r="AD384" s="29"/>
      <c r="AE384" s="30"/>
      <c r="AF384" s="96"/>
      <c r="AG384" s="72"/>
      <c r="AH384" s="30"/>
      <c r="AI384" s="30"/>
      <c r="AJ384" s="30"/>
      <c r="AK384" s="30"/>
      <c r="AL384" s="30"/>
      <c r="AM384" s="67"/>
      <c r="AN384" s="67"/>
      <c r="AO384" s="67"/>
      <c r="AP384" s="46"/>
      <c r="AQ384" s="102"/>
      <c r="AR384" s="72"/>
      <c r="AS384" s="30"/>
      <c r="AT384" s="30"/>
      <c r="AU384" s="30"/>
      <c r="AV384" s="30"/>
      <c r="AW384" s="30"/>
      <c r="AX384" s="30"/>
      <c r="AY384" s="30"/>
      <c r="AZ384" s="30"/>
      <c r="BA384" s="96"/>
      <c r="BB384" s="72"/>
      <c r="BC384" s="30"/>
      <c r="BD384" s="30"/>
      <c r="BE384" s="30"/>
      <c r="BF384" s="30"/>
      <c r="BG384" s="30"/>
      <c r="BH384" s="30"/>
      <c r="BI384" s="30"/>
      <c r="BJ384" s="30"/>
      <c r="BK384" s="30"/>
      <c r="BL384" s="30"/>
      <c r="BM384" s="30"/>
      <c r="BN384" s="46"/>
    </row>
    <row r="385" spans="1:66">
      <c r="A385" s="28">
        <v>377</v>
      </c>
      <c r="B385" s="29"/>
      <c r="C385" s="30"/>
      <c r="D385" s="30"/>
      <c r="E385" s="31"/>
      <c r="F385" s="32"/>
      <c r="G385" s="32"/>
      <c r="H385" s="30"/>
      <c r="I385" s="30"/>
      <c r="J385" s="30"/>
      <c r="K385" s="30"/>
      <c r="L385" s="30"/>
      <c r="M385" s="67"/>
      <c r="N385" s="32"/>
      <c r="O385" s="30"/>
      <c r="P385" s="30"/>
      <c r="Q385" s="30"/>
      <c r="R385" s="30"/>
      <c r="S385" s="30"/>
      <c r="T385" s="30"/>
      <c r="U385" s="30"/>
      <c r="V385" s="30"/>
      <c r="W385" s="30"/>
      <c r="X385" s="30"/>
      <c r="Y385" s="30"/>
      <c r="Z385" s="30"/>
      <c r="AA385" s="30"/>
      <c r="AB385" s="30"/>
      <c r="AC385" s="30"/>
      <c r="AD385" s="29"/>
      <c r="AE385" s="30"/>
      <c r="AF385" s="96"/>
      <c r="AG385" s="72"/>
      <c r="AH385" s="30"/>
      <c r="AI385" s="30"/>
      <c r="AJ385" s="30"/>
      <c r="AK385" s="30"/>
      <c r="AL385" s="30"/>
      <c r="AM385" s="67"/>
      <c r="AN385" s="67"/>
      <c r="AO385" s="67"/>
      <c r="AP385" s="46"/>
      <c r="AQ385" s="102"/>
      <c r="AR385" s="72"/>
      <c r="AS385" s="30"/>
      <c r="AT385" s="30"/>
      <c r="AU385" s="30"/>
      <c r="AV385" s="30"/>
      <c r="AW385" s="30"/>
      <c r="AX385" s="30"/>
      <c r="AY385" s="30"/>
      <c r="AZ385" s="30"/>
      <c r="BA385" s="96"/>
      <c r="BB385" s="72"/>
      <c r="BC385" s="30"/>
      <c r="BD385" s="30"/>
      <c r="BE385" s="30"/>
      <c r="BF385" s="30"/>
      <c r="BG385" s="30"/>
      <c r="BH385" s="30"/>
      <c r="BI385" s="30"/>
      <c r="BJ385" s="30"/>
      <c r="BK385" s="30"/>
      <c r="BL385" s="30"/>
      <c r="BM385" s="30"/>
      <c r="BN385" s="46"/>
    </row>
    <row r="386" spans="1:66">
      <c r="A386" s="28">
        <v>378</v>
      </c>
      <c r="B386" s="29"/>
      <c r="C386" s="30"/>
      <c r="D386" s="30"/>
      <c r="E386" s="31"/>
      <c r="F386" s="32"/>
      <c r="G386" s="32"/>
      <c r="H386" s="30"/>
      <c r="I386" s="30"/>
      <c r="J386" s="30"/>
      <c r="K386" s="30"/>
      <c r="L386" s="30"/>
      <c r="M386" s="67"/>
      <c r="N386" s="32"/>
      <c r="O386" s="30"/>
      <c r="P386" s="30"/>
      <c r="Q386" s="30"/>
      <c r="R386" s="30"/>
      <c r="S386" s="30"/>
      <c r="T386" s="30"/>
      <c r="U386" s="30"/>
      <c r="V386" s="30"/>
      <c r="W386" s="30"/>
      <c r="X386" s="30"/>
      <c r="Y386" s="30"/>
      <c r="Z386" s="30"/>
      <c r="AA386" s="30"/>
      <c r="AB386" s="30"/>
      <c r="AC386" s="30"/>
      <c r="AD386" s="29"/>
      <c r="AE386" s="30"/>
      <c r="AF386" s="96"/>
      <c r="AG386" s="72"/>
      <c r="AH386" s="30"/>
      <c r="AI386" s="30"/>
      <c r="AJ386" s="30"/>
      <c r="AK386" s="30"/>
      <c r="AL386" s="30"/>
      <c r="AM386" s="67"/>
      <c r="AN386" s="67"/>
      <c r="AO386" s="67"/>
      <c r="AP386" s="46"/>
      <c r="AQ386" s="102"/>
      <c r="AR386" s="72"/>
      <c r="AS386" s="30"/>
      <c r="AT386" s="30"/>
      <c r="AU386" s="30"/>
      <c r="AV386" s="30"/>
      <c r="AW386" s="30"/>
      <c r="AX386" s="30"/>
      <c r="AY386" s="30"/>
      <c r="AZ386" s="30"/>
      <c r="BA386" s="96"/>
      <c r="BB386" s="72"/>
      <c r="BC386" s="30"/>
      <c r="BD386" s="30"/>
      <c r="BE386" s="30"/>
      <c r="BF386" s="30"/>
      <c r="BG386" s="30"/>
      <c r="BH386" s="30"/>
      <c r="BI386" s="30"/>
      <c r="BJ386" s="30"/>
      <c r="BK386" s="30"/>
      <c r="BL386" s="30"/>
      <c r="BM386" s="30"/>
      <c r="BN386" s="46"/>
    </row>
    <row r="387" spans="1:66">
      <c r="A387" s="28">
        <v>379</v>
      </c>
      <c r="B387" s="29"/>
      <c r="C387" s="30"/>
      <c r="D387" s="30"/>
      <c r="E387" s="31"/>
      <c r="F387" s="32"/>
      <c r="G387" s="32"/>
      <c r="H387" s="30"/>
      <c r="I387" s="30"/>
      <c r="J387" s="30"/>
      <c r="K387" s="30"/>
      <c r="L387" s="30"/>
      <c r="M387" s="67"/>
      <c r="N387" s="32"/>
      <c r="O387" s="30"/>
      <c r="P387" s="30"/>
      <c r="Q387" s="30"/>
      <c r="R387" s="30"/>
      <c r="S387" s="30"/>
      <c r="T387" s="30"/>
      <c r="U387" s="30"/>
      <c r="V387" s="30"/>
      <c r="W387" s="30"/>
      <c r="X387" s="30"/>
      <c r="Y387" s="30"/>
      <c r="Z387" s="30"/>
      <c r="AA387" s="30"/>
      <c r="AB387" s="30"/>
      <c r="AC387" s="30"/>
      <c r="AD387" s="29"/>
      <c r="AE387" s="30"/>
      <c r="AF387" s="96"/>
      <c r="AG387" s="72"/>
      <c r="AH387" s="30"/>
      <c r="AI387" s="30"/>
      <c r="AJ387" s="30"/>
      <c r="AK387" s="30"/>
      <c r="AL387" s="30"/>
      <c r="AM387" s="67"/>
      <c r="AN387" s="67"/>
      <c r="AO387" s="67"/>
      <c r="AP387" s="46"/>
      <c r="AQ387" s="102"/>
      <c r="AR387" s="72"/>
      <c r="AS387" s="30"/>
      <c r="AT387" s="30"/>
      <c r="AU387" s="30"/>
      <c r="AV387" s="30"/>
      <c r="AW387" s="30"/>
      <c r="AX387" s="30"/>
      <c r="AY387" s="30"/>
      <c r="AZ387" s="30"/>
      <c r="BA387" s="96"/>
      <c r="BB387" s="72"/>
      <c r="BC387" s="30"/>
      <c r="BD387" s="30"/>
      <c r="BE387" s="30"/>
      <c r="BF387" s="30"/>
      <c r="BG387" s="30"/>
      <c r="BH387" s="30"/>
      <c r="BI387" s="30"/>
      <c r="BJ387" s="30"/>
      <c r="BK387" s="30"/>
      <c r="BL387" s="30"/>
      <c r="BM387" s="30"/>
      <c r="BN387" s="46"/>
    </row>
    <row r="388" spans="1:66">
      <c r="A388" s="28">
        <v>380</v>
      </c>
      <c r="B388" s="29"/>
      <c r="C388" s="30"/>
      <c r="D388" s="30"/>
      <c r="E388" s="31"/>
      <c r="F388" s="32"/>
      <c r="G388" s="32"/>
      <c r="H388" s="30"/>
      <c r="I388" s="30"/>
      <c r="J388" s="30"/>
      <c r="K388" s="30"/>
      <c r="L388" s="30"/>
      <c r="M388" s="67"/>
      <c r="N388" s="32"/>
      <c r="O388" s="30"/>
      <c r="P388" s="30"/>
      <c r="Q388" s="30"/>
      <c r="R388" s="30"/>
      <c r="S388" s="30"/>
      <c r="T388" s="30"/>
      <c r="U388" s="30"/>
      <c r="V388" s="30"/>
      <c r="W388" s="30"/>
      <c r="X388" s="30"/>
      <c r="Y388" s="30"/>
      <c r="Z388" s="30"/>
      <c r="AA388" s="30"/>
      <c r="AB388" s="30"/>
      <c r="AC388" s="30"/>
      <c r="AD388" s="29"/>
      <c r="AE388" s="30"/>
      <c r="AF388" s="96"/>
      <c r="AG388" s="72"/>
      <c r="AH388" s="30"/>
      <c r="AI388" s="30"/>
      <c r="AJ388" s="30"/>
      <c r="AK388" s="30"/>
      <c r="AL388" s="30"/>
      <c r="AM388" s="67"/>
      <c r="AN388" s="67"/>
      <c r="AO388" s="67"/>
      <c r="AP388" s="46"/>
      <c r="AQ388" s="102"/>
      <c r="AR388" s="72"/>
      <c r="AS388" s="30"/>
      <c r="AT388" s="30"/>
      <c r="AU388" s="30"/>
      <c r="AV388" s="30"/>
      <c r="AW388" s="30"/>
      <c r="AX388" s="30"/>
      <c r="AY388" s="30"/>
      <c r="AZ388" s="30"/>
      <c r="BA388" s="96"/>
      <c r="BB388" s="72"/>
      <c r="BC388" s="30"/>
      <c r="BD388" s="30"/>
      <c r="BE388" s="30"/>
      <c r="BF388" s="30"/>
      <c r="BG388" s="30"/>
      <c r="BH388" s="30"/>
      <c r="BI388" s="30"/>
      <c r="BJ388" s="30"/>
      <c r="BK388" s="30"/>
      <c r="BL388" s="30"/>
      <c r="BM388" s="30"/>
      <c r="BN388" s="46"/>
    </row>
    <row r="389" spans="1:66">
      <c r="A389" s="28">
        <v>381</v>
      </c>
      <c r="B389" s="29"/>
      <c r="C389" s="30"/>
      <c r="D389" s="30"/>
      <c r="E389" s="31"/>
      <c r="F389" s="32"/>
      <c r="G389" s="32"/>
      <c r="H389" s="30"/>
      <c r="I389" s="30"/>
      <c r="J389" s="30"/>
      <c r="K389" s="30"/>
      <c r="L389" s="30"/>
      <c r="M389" s="67"/>
      <c r="N389" s="32"/>
      <c r="O389" s="30"/>
      <c r="P389" s="30"/>
      <c r="Q389" s="30"/>
      <c r="R389" s="30"/>
      <c r="S389" s="30"/>
      <c r="T389" s="30"/>
      <c r="U389" s="30"/>
      <c r="V389" s="30"/>
      <c r="W389" s="30"/>
      <c r="X389" s="30"/>
      <c r="Y389" s="30"/>
      <c r="Z389" s="30"/>
      <c r="AA389" s="30"/>
      <c r="AB389" s="30"/>
      <c r="AC389" s="30"/>
      <c r="AD389" s="29"/>
      <c r="AE389" s="30"/>
      <c r="AF389" s="96"/>
      <c r="AG389" s="72"/>
      <c r="AH389" s="30"/>
      <c r="AI389" s="30"/>
      <c r="AJ389" s="30"/>
      <c r="AK389" s="30"/>
      <c r="AL389" s="30"/>
      <c r="AM389" s="67"/>
      <c r="AN389" s="67"/>
      <c r="AO389" s="67"/>
      <c r="AP389" s="46"/>
      <c r="AQ389" s="102"/>
      <c r="AR389" s="72"/>
      <c r="AS389" s="30"/>
      <c r="AT389" s="30"/>
      <c r="AU389" s="30"/>
      <c r="AV389" s="30"/>
      <c r="AW389" s="30"/>
      <c r="AX389" s="30"/>
      <c r="AY389" s="30"/>
      <c r="AZ389" s="30"/>
      <c r="BA389" s="96"/>
      <c r="BB389" s="72"/>
      <c r="BC389" s="30"/>
      <c r="BD389" s="30"/>
      <c r="BE389" s="30"/>
      <c r="BF389" s="30"/>
      <c r="BG389" s="30"/>
      <c r="BH389" s="30"/>
      <c r="BI389" s="30"/>
      <c r="BJ389" s="30"/>
      <c r="BK389" s="30"/>
      <c r="BL389" s="30"/>
      <c r="BM389" s="30"/>
      <c r="BN389" s="46"/>
    </row>
    <row r="390" spans="1:66">
      <c r="A390" s="28">
        <v>382</v>
      </c>
      <c r="B390" s="29"/>
      <c r="C390" s="30"/>
      <c r="D390" s="30"/>
      <c r="E390" s="31"/>
      <c r="F390" s="32"/>
      <c r="G390" s="32"/>
      <c r="H390" s="30"/>
      <c r="I390" s="30"/>
      <c r="J390" s="30"/>
      <c r="K390" s="30"/>
      <c r="L390" s="30"/>
      <c r="M390" s="67"/>
      <c r="N390" s="32"/>
      <c r="O390" s="30"/>
      <c r="P390" s="30"/>
      <c r="Q390" s="30"/>
      <c r="R390" s="30"/>
      <c r="S390" s="30"/>
      <c r="T390" s="30"/>
      <c r="U390" s="30"/>
      <c r="V390" s="30"/>
      <c r="W390" s="30"/>
      <c r="X390" s="30"/>
      <c r="Y390" s="30"/>
      <c r="Z390" s="30"/>
      <c r="AA390" s="30"/>
      <c r="AB390" s="30"/>
      <c r="AC390" s="30"/>
      <c r="AD390" s="29"/>
      <c r="AE390" s="30"/>
      <c r="AF390" s="96"/>
      <c r="AG390" s="72"/>
      <c r="AH390" s="30"/>
      <c r="AI390" s="30"/>
      <c r="AJ390" s="30"/>
      <c r="AK390" s="30"/>
      <c r="AL390" s="30"/>
      <c r="AM390" s="67"/>
      <c r="AN390" s="67"/>
      <c r="AO390" s="67"/>
      <c r="AP390" s="46"/>
      <c r="AQ390" s="102"/>
      <c r="AR390" s="72"/>
      <c r="AS390" s="30"/>
      <c r="AT390" s="30"/>
      <c r="AU390" s="30"/>
      <c r="AV390" s="30"/>
      <c r="AW390" s="30"/>
      <c r="AX390" s="30"/>
      <c r="AY390" s="30"/>
      <c r="AZ390" s="30"/>
      <c r="BA390" s="96"/>
      <c r="BB390" s="72"/>
      <c r="BC390" s="30"/>
      <c r="BD390" s="30"/>
      <c r="BE390" s="30"/>
      <c r="BF390" s="30"/>
      <c r="BG390" s="30"/>
      <c r="BH390" s="30"/>
      <c r="BI390" s="30"/>
      <c r="BJ390" s="30"/>
      <c r="BK390" s="30"/>
      <c r="BL390" s="30"/>
      <c r="BM390" s="30"/>
      <c r="BN390" s="46"/>
    </row>
    <row r="391" spans="1:66">
      <c r="A391" s="28">
        <v>383</v>
      </c>
      <c r="B391" s="29"/>
      <c r="C391" s="30"/>
      <c r="D391" s="30"/>
      <c r="E391" s="31"/>
      <c r="F391" s="32"/>
      <c r="G391" s="32"/>
      <c r="H391" s="30"/>
      <c r="I391" s="30"/>
      <c r="J391" s="30"/>
      <c r="K391" s="30"/>
      <c r="L391" s="30"/>
      <c r="M391" s="67"/>
      <c r="N391" s="32"/>
      <c r="O391" s="30"/>
      <c r="P391" s="30"/>
      <c r="Q391" s="30"/>
      <c r="R391" s="30"/>
      <c r="S391" s="30"/>
      <c r="T391" s="30"/>
      <c r="U391" s="30"/>
      <c r="V391" s="30"/>
      <c r="W391" s="30"/>
      <c r="X391" s="30"/>
      <c r="Y391" s="30"/>
      <c r="Z391" s="30"/>
      <c r="AA391" s="30"/>
      <c r="AB391" s="30"/>
      <c r="AC391" s="30"/>
      <c r="AD391" s="29"/>
      <c r="AE391" s="30"/>
      <c r="AF391" s="96"/>
      <c r="AG391" s="72"/>
      <c r="AH391" s="30"/>
      <c r="AI391" s="30"/>
      <c r="AJ391" s="30"/>
      <c r="AK391" s="30"/>
      <c r="AL391" s="30"/>
      <c r="AM391" s="67"/>
      <c r="AN391" s="67"/>
      <c r="AO391" s="67"/>
      <c r="AP391" s="46"/>
      <c r="AQ391" s="102"/>
      <c r="AR391" s="72"/>
      <c r="AS391" s="30"/>
      <c r="AT391" s="30"/>
      <c r="AU391" s="30"/>
      <c r="AV391" s="30"/>
      <c r="AW391" s="30"/>
      <c r="AX391" s="30"/>
      <c r="AY391" s="30"/>
      <c r="AZ391" s="30"/>
      <c r="BA391" s="96"/>
      <c r="BB391" s="72"/>
      <c r="BC391" s="30"/>
      <c r="BD391" s="30"/>
      <c r="BE391" s="30"/>
      <c r="BF391" s="30"/>
      <c r="BG391" s="30"/>
      <c r="BH391" s="30"/>
      <c r="BI391" s="30"/>
      <c r="BJ391" s="30"/>
      <c r="BK391" s="30"/>
      <c r="BL391" s="30"/>
      <c r="BM391" s="30"/>
      <c r="BN391" s="46"/>
    </row>
    <row r="392" spans="1:66">
      <c r="A392" s="28">
        <v>384</v>
      </c>
      <c r="B392" s="29"/>
      <c r="C392" s="30"/>
      <c r="D392" s="30"/>
      <c r="E392" s="31"/>
      <c r="F392" s="32"/>
      <c r="G392" s="32"/>
      <c r="H392" s="30"/>
      <c r="I392" s="30"/>
      <c r="J392" s="30"/>
      <c r="K392" s="30"/>
      <c r="L392" s="30"/>
      <c r="M392" s="67"/>
      <c r="N392" s="32"/>
      <c r="O392" s="30"/>
      <c r="P392" s="30"/>
      <c r="Q392" s="30"/>
      <c r="R392" s="30"/>
      <c r="S392" s="30"/>
      <c r="T392" s="30"/>
      <c r="U392" s="30"/>
      <c r="V392" s="30"/>
      <c r="W392" s="30"/>
      <c r="X392" s="30"/>
      <c r="Y392" s="30"/>
      <c r="Z392" s="30"/>
      <c r="AA392" s="30"/>
      <c r="AB392" s="30"/>
      <c r="AC392" s="30"/>
      <c r="AD392" s="29"/>
      <c r="AE392" s="30"/>
      <c r="AF392" s="96"/>
      <c r="AG392" s="72"/>
      <c r="AH392" s="30"/>
      <c r="AI392" s="30"/>
      <c r="AJ392" s="30"/>
      <c r="AK392" s="30"/>
      <c r="AL392" s="30"/>
      <c r="AM392" s="67"/>
      <c r="AN392" s="67"/>
      <c r="AO392" s="67"/>
      <c r="AP392" s="46"/>
      <c r="AQ392" s="102"/>
      <c r="AR392" s="72"/>
      <c r="AS392" s="30"/>
      <c r="AT392" s="30"/>
      <c r="AU392" s="30"/>
      <c r="AV392" s="30"/>
      <c r="AW392" s="30"/>
      <c r="AX392" s="30"/>
      <c r="AY392" s="30"/>
      <c r="AZ392" s="30"/>
      <c r="BA392" s="96"/>
      <c r="BB392" s="72"/>
      <c r="BC392" s="30"/>
      <c r="BD392" s="30"/>
      <c r="BE392" s="30"/>
      <c r="BF392" s="30"/>
      <c r="BG392" s="30"/>
      <c r="BH392" s="30"/>
      <c r="BI392" s="30"/>
      <c r="BJ392" s="30"/>
      <c r="BK392" s="30"/>
      <c r="BL392" s="30"/>
      <c r="BM392" s="30"/>
      <c r="BN392" s="46"/>
    </row>
    <row r="393" spans="1:66">
      <c r="A393" s="28">
        <v>385</v>
      </c>
      <c r="B393" s="29"/>
      <c r="C393" s="30"/>
      <c r="D393" s="30"/>
      <c r="E393" s="31"/>
      <c r="F393" s="32"/>
      <c r="G393" s="32"/>
      <c r="H393" s="30"/>
      <c r="I393" s="30"/>
      <c r="J393" s="30"/>
      <c r="K393" s="30"/>
      <c r="L393" s="30"/>
      <c r="M393" s="67"/>
      <c r="N393" s="32"/>
      <c r="O393" s="30"/>
      <c r="P393" s="30"/>
      <c r="Q393" s="30"/>
      <c r="R393" s="30"/>
      <c r="S393" s="30"/>
      <c r="T393" s="30"/>
      <c r="U393" s="30"/>
      <c r="V393" s="30"/>
      <c r="W393" s="30"/>
      <c r="X393" s="30"/>
      <c r="Y393" s="30"/>
      <c r="Z393" s="30"/>
      <c r="AA393" s="30"/>
      <c r="AB393" s="30"/>
      <c r="AC393" s="30"/>
      <c r="AD393" s="29"/>
      <c r="AE393" s="30"/>
      <c r="AF393" s="96"/>
      <c r="AG393" s="72"/>
      <c r="AH393" s="30"/>
      <c r="AI393" s="30"/>
      <c r="AJ393" s="30"/>
      <c r="AK393" s="30"/>
      <c r="AL393" s="30"/>
      <c r="AM393" s="67"/>
      <c r="AN393" s="67"/>
      <c r="AO393" s="67"/>
      <c r="AP393" s="46"/>
      <c r="AQ393" s="102"/>
      <c r="AR393" s="72"/>
      <c r="AS393" s="30"/>
      <c r="AT393" s="30"/>
      <c r="AU393" s="30"/>
      <c r="AV393" s="30"/>
      <c r="AW393" s="30"/>
      <c r="AX393" s="30"/>
      <c r="AY393" s="30"/>
      <c r="AZ393" s="30"/>
      <c r="BA393" s="96"/>
      <c r="BB393" s="72"/>
      <c r="BC393" s="30"/>
      <c r="BD393" s="30"/>
      <c r="BE393" s="30"/>
      <c r="BF393" s="30"/>
      <c r="BG393" s="30"/>
      <c r="BH393" s="30"/>
      <c r="BI393" s="30"/>
      <c r="BJ393" s="30"/>
      <c r="BK393" s="30"/>
      <c r="BL393" s="30"/>
      <c r="BM393" s="30"/>
      <c r="BN393" s="46"/>
    </row>
    <row r="394" spans="1:66">
      <c r="A394" s="28">
        <v>386</v>
      </c>
      <c r="B394" s="29"/>
      <c r="C394" s="30"/>
      <c r="D394" s="30"/>
      <c r="E394" s="31"/>
      <c r="F394" s="32"/>
      <c r="G394" s="32"/>
      <c r="H394" s="30"/>
      <c r="I394" s="30"/>
      <c r="J394" s="30"/>
      <c r="K394" s="30"/>
      <c r="L394" s="30"/>
      <c r="M394" s="67"/>
      <c r="N394" s="32"/>
      <c r="O394" s="30"/>
      <c r="P394" s="30"/>
      <c r="Q394" s="30"/>
      <c r="R394" s="30"/>
      <c r="S394" s="30"/>
      <c r="T394" s="30"/>
      <c r="U394" s="30"/>
      <c r="V394" s="30"/>
      <c r="W394" s="30"/>
      <c r="X394" s="30"/>
      <c r="Y394" s="30"/>
      <c r="Z394" s="30"/>
      <c r="AA394" s="30"/>
      <c r="AB394" s="30"/>
      <c r="AC394" s="30"/>
      <c r="AD394" s="29"/>
      <c r="AE394" s="30"/>
      <c r="AF394" s="96"/>
      <c r="AG394" s="72"/>
      <c r="AH394" s="30"/>
      <c r="AI394" s="30"/>
      <c r="AJ394" s="30"/>
      <c r="AK394" s="30"/>
      <c r="AL394" s="30"/>
      <c r="AM394" s="67"/>
      <c r="AN394" s="67"/>
      <c r="AO394" s="67"/>
      <c r="AP394" s="46"/>
      <c r="AQ394" s="102"/>
      <c r="AR394" s="72"/>
      <c r="AS394" s="30"/>
      <c r="AT394" s="30"/>
      <c r="AU394" s="30"/>
      <c r="AV394" s="30"/>
      <c r="AW394" s="30"/>
      <c r="AX394" s="30"/>
      <c r="AY394" s="30"/>
      <c r="AZ394" s="30"/>
      <c r="BA394" s="96"/>
      <c r="BB394" s="72"/>
      <c r="BC394" s="30"/>
      <c r="BD394" s="30"/>
      <c r="BE394" s="30"/>
      <c r="BF394" s="30"/>
      <c r="BG394" s="30"/>
      <c r="BH394" s="30"/>
      <c r="BI394" s="30"/>
      <c r="BJ394" s="30"/>
      <c r="BK394" s="30"/>
      <c r="BL394" s="30"/>
      <c r="BM394" s="30"/>
      <c r="BN394" s="46"/>
    </row>
    <row r="395" spans="1:66">
      <c r="A395" s="28">
        <v>387</v>
      </c>
      <c r="B395" s="29"/>
      <c r="C395" s="30"/>
      <c r="D395" s="30"/>
      <c r="E395" s="31"/>
      <c r="F395" s="32"/>
      <c r="G395" s="32"/>
      <c r="H395" s="30"/>
      <c r="I395" s="30"/>
      <c r="J395" s="30"/>
      <c r="K395" s="30"/>
      <c r="L395" s="30"/>
      <c r="M395" s="67"/>
      <c r="N395" s="32"/>
      <c r="O395" s="30"/>
      <c r="P395" s="30"/>
      <c r="Q395" s="30"/>
      <c r="R395" s="30"/>
      <c r="S395" s="30"/>
      <c r="T395" s="30"/>
      <c r="U395" s="30"/>
      <c r="V395" s="30"/>
      <c r="W395" s="30"/>
      <c r="X395" s="30"/>
      <c r="Y395" s="30"/>
      <c r="Z395" s="30"/>
      <c r="AA395" s="30"/>
      <c r="AB395" s="30"/>
      <c r="AC395" s="30"/>
      <c r="AD395" s="29"/>
      <c r="AE395" s="30"/>
      <c r="AF395" s="96"/>
      <c r="AG395" s="72"/>
      <c r="AH395" s="30"/>
      <c r="AI395" s="30"/>
      <c r="AJ395" s="30"/>
      <c r="AK395" s="30"/>
      <c r="AL395" s="30"/>
      <c r="AM395" s="67"/>
      <c r="AN395" s="67"/>
      <c r="AO395" s="67"/>
      <c r="AP395" s="46"/>
      <c r="AQ395" s="102"/>
      <c r="AR395" s="72"/>
      <c r="AS395" s="30"/>
      <c r="AT395" s="30"/>
      <c r="AU395" s="30"/>
      <c r="AV395" s="30"/>
      <c r="AW395" s="30"/>
      <c r="AX395" s="30"/>
      <c r="AY395" s="30"/>
      <c r="AZ395" s="30"/>
      <c r="BA395" s="96"/>
      <c r="BB395" s="72"/>
      <c r="BC395" s="30"/>
      <c r="BD395" s="30"/>
      <c r="BE395" s="30"/>
      <c r="BF395" s="30"/>
      <c r="BG395" s="30"/>
      <c r="BH395" s="30"/>
      <c r="BI395" s="30"/>
      <c r="BJ395" s="30"/>
      <c r="BK395" s="30"/>
      <c r="BL395" s="30"/>
      <c r="BM395" s="30"/>
      <c r="BN395" s="46"/>
    </row>
    <row r="396" spans="1:66">
      <c r="A396" s="28">
        <v>388</v>
      </c>
      <c r="B396" s="29"/>
      <c r="C396" s="30"/>
      <c r="D396" s="30"/>
      <c r="E396" s="31"/>
      <c r="F396" s="32"/>
      <c r="G396" s="32"/>
      <c r="H396" s="30"/>
      <c r="I396" s="30"/>
      <c r="J396" s="30"/>
      <c r="K396" s="30"/>
      <c r="L396" s="30"/>
      <c r="M396" s="67"/>
      <c r="N396" s="32"/>
      <c r="O396" s="30"/>
      <c r="P396" s="30"/>
      <c r="Q396" s="30"/>
      <c r="R396" s="30"/>
      <c r="S396" s="30"/>
      <c r="T396" s="30"/>
      <c r="U396" s="30"/>
      <c r="V396" s="30"/>
      <c r="W396" s="30"/>
      <c r="X396" s="30"/>
      <c r="Y396" s="30"/>
      <c r="Z396" s="30"/>
      <c r="AA396" s="30"/>
      <c r="AB396" s="30"/>
      <c r="AC396" s="30"/>
      <c r="AD396" s="29"/>
      <c r="AE396" s="30"/>
      <c r="AF396" s="96"/>
      <c r="AG396" s="72"/>
      <c r="AH396" s="30"/>
      <c r="AI396" s="30"/>
      <c r="AJ396" s="30"/>
      <c r="AK396" s="30"/>
      <c r="AL396" s="30"/>
      <c r="AM396" s="67"/>
      <c r="AN396" s="67"/>
      <c r="AO396" s="67"/>
      <c r="AP396" s="46"/>
      <c r="AQ396" s="102"/>
      <c r="AR396" s="72"/>
      <c r="AS396" s="30"/>
      <c r="AT396" s="30"/>
      <c r="AU396" s="30"/>
      <c r="AV396" s="30"/>
      <c r="AW396" s="30"/>
      <c r="AX396" s="30"/>
      <c r="AY396" s="30"/>
      <c r="AZ396" s="30"/>
      <c r="BA396" s="96"/>
      <c r="BB396" s="72"/>
      <c r="BC396" s="30"/>
      <c r="BD396" s="30"/>
      <c r="BE396" s="30"/>
      <c r="BF396" s="30"/>
      <c r="BG396" s="30"/>
      <c r="BH396" s="30"/>
      <c r="BI396" s="30"/>
      <c r="BJ396" s="30"/>
      <c r="BK396" s="30"/>
      <c r="BL396" s="30"/>
      <c r="BM396" s="30"/>
      <c r="BN396" s="46"/>
    </row>
    <row r="397" spans="1:66">
      <c r="A397" s="28">
        <v>389</v>
      </c>
      <c r="B397" s="29"/>
      <c r="C397" s="30"/>
      <c r="D397" s="30"/>
      <c r="E397" s="31"/>
      <c r="F397" s="32"/>
      <c r="G397" s="32"/>
      <c r="H397" s="30"/>
      <c r="I397" s="30"/>
      <c r="J397" s="30"/>
      <c r="K397" s="30"/>
      <c r="L397" s="30"/>
      <c r="M397" s="67"/>
      <c r="N397" s="32"/>
      <c r="O397" s="30"/>
      <c r="P397" s="30"/>
      <c r="Q397" s="30"/>
      <c r="R397" s="30"/>
      <c r="S397" s="30"/>
      <c r="T397" s="30"/>
      <c r="U397" s="30"/>
      <c r="V397" s="30"/>
      <c r="W397" s="30"/>
      <c r="X397" s="30"/>
      <c r="Y397" s="30"/>
      <c r="Z397" s="30"/>
      <c r="AA397" s="30"/>
      <c r="AB397" s="30"/>
      <c r="AC397" s="30"/>
      <c r="AD397" s="29"/>
      <c r="AE397" s="30"/>
      <c r="AF397" s="96"/>
      <c r="AG397" s="72"/>
      <c r="AH397" s="30"/>
      <c r="AI397" s="30"/>
      <c r="AJ397" s="30"/>
      <c r="AK397" s="30"/>
      <c r="AL397" s="30"/>
      <c r="AM397" s="67"/>
      <c r="AN397" s="67"/>
      <c r="AO397" s="67"/>
      <c r="AP397" s="46"/>
      <c r="AQ397" s="102"/>
      <c r="AR397" s="72"/>
      <c r="AS397" s="30"/>
      <c r="AT397" s="30"/>
      <c r="AU397" s="30"/>
      <c r="AV397" s="30"/>
      <c r="AW397" s="30"/>
      <c r="AX397" s="30"/>
      <c r="AY397" s="30"/>
      <c r="AZ397" s="30"/>
      <c r="BA397" s="96"/>
      <c r="BB397" s="72"/>
      <c r="BC397" s="30"/>
      <c r="BD397" s="30"/>
      <c r="BE397" s="30"/>
      <c r="BF397" s="30"/>
      <c r="BG397" s="30"/>
      <c r="BH397" s="30"/>
      <c r="BI397" s="30"/>
      <c r="BJ397" s="30"/>
      <c r="BK397" s="30"/>
      <c r="BL397" s="30"/>
      <c r="BM397" s="30"/>
      <c r="BN397" s="46"/>
    </row>
    <row r="398" spans="1:66">
      <c r="A398" s="28">
        <v>390</v>
      </c>
      <c r="B398" s="29"/>
      <c r="C398" s="30"/>
      <c r="D398" s="30"/>
      <c r="E398" s="31"/>
      <c r="F398" s="32"/>
      <c r="G398" s="32"/>
      <c r="H398" s="30"/>
      <c r="I398" s="30"/>
      <c r="J398" s="30"/>
      <c r="K398" s="30"/>
      <c r="L398" s="30"/>
      <c r="M398" s="67"/>
      <c r="N398" s="32"/>
      <c r="O398" s="30"/>
      <c r="P398" s="30"/>
      <c r="Q398" s="30"/>
      <c r="R398" s="30"/>
      <c r="S398" s="30"/>
      <c r="T398" s="30"/>
      <c r="U398" s="30"/>
      <c r="V398" s="30"/>
      <c r="W398" s="30"/>
      <c r="X398" s="30"/>
      <c r="Y398" s="30"/>
      <c r="Z398" s="30"/>
      <c r="AA398" s="30"/>
      <c r="AB398" s="30"/>
      <c r="AC398" s="30"/>
      <c r="AD398" s="29"/>
      <c r="AE398" s="30"/>
      <c r="AF398" s="96"/>
      <c r="AG398" s="72"/>
      <c r="AH398" s="30"/>
      <c r="AI398" s="30"/>
      <c r="AJ398" s="30"/>
      <c r="AK398" s="30"/>
      <c r="AL398" s="30"/>
      <c r="AM398" s="67"/>
      <c r="AN398" s="67"/>
      <c r="AO398" s="67"/>
      <c r="AP398" s="46"/>
      <c r="AQ398" s="102"/>
      <c r="AR398" s="72"/>
      <c r="AS398" s="30"/>
      <c r="AT398" s="30"/>
      <c r="AU398" s="30"/>
      <c r="AV398" s="30"/>
      <c r="AW398" s="30"/>
      <c r="AX398" s="30"/>
      <c r="AY398" s="30"/>
      <c r="AZ398" s="30"/>
      <c r="BA398" s="96"/>
      <c r="BB398" s="72"/>
      <c r="BC398" s="30"/>
      <c r="BD398" s="30"/>
      <c r="BE398" s="30"/>
      <c r="BF398" s="30"/>
      <c r="BG398" s="30"/>
      <c r="BH398" s="30"/>
      <c r="BI398" s="30"/>
      <c r="BJ398" s="30"/>
      <c r="BK398" s="30"/>
      <c r="BL398" s="30"/>
      <c r="BM398" s="30"/>
      <c r="BN398" s="46"/>
    </row>
    <row r="399" spans="1:66">
      <c r="A399" s="28">
        <v>391</v>
      </c>
      <c r="B399" s="29"/>
      <c r="C399" s="30"/>
      <c r="D399" s="30"/>
      <c r="E399" s="31"/>
      <c r="F399" s="32"/>
      <c r="G399" s="32"/>
      <c r="H399" s="30"/>
      <c r="I399" s="30"/>
      <c r="J399" s="30"/>
      <c r="K399" s="30"/>
      <c r="L399" s="30"/>
      <c r="M399" s="67"/>
      <c r="N399" s="32"/>
      <c r="O399" s="30"/>
      <c r="P399" s="30"/>
      <c r="Q399" s="30"/>
      <c r="R399" s="30"/>
      <c r="S399" s="30"/>
      <c r="T399" s="30"/>
      <c r="U399" s="30"/>
      <c r="V399" s="30"/>
      <c r="W399" s="30"/>
      <c r="X399" s="30"/>
      <c r="Y399" s="30"/>
      <c r="Z399" s="30"/>
      <c r="AA399" s="30"/>
      <c r="AB399" s="30"/>
      <c r="AC399" s="30"/>
      <c r="AD399" s="29"/>
      <c r="AE399" s="30"/>
      <c r="AF399" s="96"/>
      <c r="AG399" s="72"/>
      <c r="AH399" s="30"/>
      <c r="AI399" s="30"/>
      <c r="AJ399" s="30"/>
      <c r="AK399" s="30"/>
      <c r="AL399" s="30"/>
      <c r="AM399" s="67"/>
      <c r="AN399" s="67"/>
      <c r="AO399" s="67"/>
      <c r="AP399" s="46"/>
      <c r="AQ399" s="102"/>
      <c r="AR399" s="72"/>
      <c r="AS399" s="30"/>
      <c r="AT399" s="30"/>
      <c r="AU399" s="30"/>
      <c r="AV399" s="30"/>
      <c r="AW399" s="30"/>
      <c r="AX399" s="30"/>
      <c r="AY399" s="30"/>
      <c r="AZ399" s="30"/>
      <c r="BA399" s="96"/>
      <c r="BB399" s="72"/>
      <c r="BC399" s="30"/>
      <c r="BD399" s="30"/>
      <c r="BE399" s="30"/>
      <c r="BF399" s="30"/>
      <c r="BG399" s="30"/>
      <c r="BH399" s="30"/>
      <c r="BI399" s="30"/>
      <c r="BJ399" s="30"/>
      <c r="BK399" s="30"/>
      <c r="BL399" s="30"/>
      <c r="BM399" s="30"/>
      <c r="BN399" s="46"/>
    </row>
    <row r="400" spans="1:66">
      <c r="A400" s="28">
        <v>392</v>
      </c>
      <c r="B400" s="29"/>
      <c r="C400" s="30"/>
      <c r="D400" s="30"/>
      <c r="E400" s="31"/>
      <c r="F400" s="32"/>
      <c r="G400" s="32"/>
      <c r="H400" s="30"/>
      <c r="I400" s="30"/>
      <c r="J400" s="30"/>
      <c r="K400" s="30"/>
      <c r="L400" s="30"/>
      <c r="M400" s="67"/>
      <c r="N400" s="32"/>
      <c r="O400" s="30"/>
      <c r="P400" s="30"/>
      <c r="Q400" s="30"/>
      <c r="R400" s="30"/>
      <c r="S400" s="30"/>
      <c r="T400" s="30"/>
      <c r="U400" s="30"/>
      <c r="V400" s="30"/>
      <c r="W400" s="30"/>
      <c r="X400" s="30"/>
      <c r="Y400" s="30"/>
      <c r="Z400" s="30"/>
      <c r="AA400" s="30"/>
      <c r="AB400" s="30"/>
      <c r="AC400" s="30"/>
      <c r="AD400" s="29"/>
      <c r="AE400" s="30"/>
      <c r="AF400" s="96"/>
      <c r="AG400" s="72"/>
      <c r="AH400" s="30"/>
      <c r="AI400" s="30"/>
      <c r="AJ400" s="30"/>
      <c r="AK400" s="30"/>
      <c r="AL400" s="30"/>
      <c r="AM400" s="67"/>
      <c r="AN400" s="67"/>
      <c r="AO400" s="67"/>
      <c r="AP400" s="46"/>
      <c r="AQ400" s="102"/>
      <c r="AR400" s="72"/>
      <c r="AS400" s="30"/>
      <c r="AT400" s="30"/>
      <c r="AU400" s="30"/>
      <c r="AV400" s="30"/>
      <c r="AW400" s="30"/>
      <c r="AX400" s="30"/>
      <c r="AY400" s="30"/>
      <c r="AZ400" s="30"/>
      <c r="BA400" s="96"/>
      <c r="BB400" s="72"/>
      <c r="BC400" s="30"/>
      <c r="BD400" s="30"/>
      <c r="BE400" s="30"/>
      <c r="BF400" s="30"/>
      <c r="BG400" s="30"/>
      <c r="BH400" s="30"/>
      <c r="BI400" s="30"/>
      <c r="BJ400" s="30"/>
      <c r="BK400" s="30"/>
      <c r="BL400" s="30"/>
      <c r="BM400" s="30"/>
      <c r="BN400" s="46"/>
    </row>
    <row r="401" spans="1:66">
      <c r="A401" s="28">
        <v>393</v>
      </c>
      <c r="B401" s="29"/>
      <c r="C401" s="30"/>
      <c r="D401" s="30"/>
      <c r="E401" s="31"/>
      <c r="F401" s="32"/>
      <c r="G401" s="32"/>
      <c r="H401" s="30"/>
      <c r="I401" s="30"/>
      <c r="J401" s="30"/>
      <c r="K401" s="30"/>
      <c r="L401" s="30"/>
      <c r="M401" s="67"/>
      <c r="N401" s="32"/>
      <c r="O401" s="30"/>
      <c r="P401" s="30"/>
      <c r="Q401" s="30"/>
      <c r="R401" s="30"/>
      <c r="S401" s="30"/>
      <c r="T401" s="30"/>
      <c r="U401" s="30"/>
      <c r="V401" s="30"/>
      <c r="W401" s="30"/>
      <c r="X401" s="30"/>
      <c r="Y401" s="30"/>
      <c r="Z401" s="30"/>
      <c r="AA401" s="30"/>
      <c r="AB401" s="30"/>
      <c r="AC401" s="30"/>
      <c r="AD401" s="29"/>
      <c r="AE401" s="30"/>
      <c r="AF401" s="96"/>
      <c r="AG401" s="72"/>
      <c r="AH401" s="30"/>
      <c r="AI401" s="30"/>
      <c r="AJ401" s="30"/>
      <c r="AK401" s="30"/>
      <c r="AL401" s="30"/>
      <c r="AM401" s="67"/>
      <c r="AN401" s="67"/>
      <c r="AO401" s="67"/>
      <c r="AP401" s="46"/>
      <c r="AQ401" s="102"/>
      <c r="AR401" s="72"/>
      <c r="AS401" s="30"/>
      <c r="AT401" s="30"/>
      <c r="AU401" s="30"/>
      <c r="AV401" s="30"/>
      <c r="AW401" s="30"/>
      <c r="AX401" s="30"/>
      <c r="AY401" s="30"/>
      <c r="AZ401" s="30"/>
      <c r="BA401" s="96"/>
      <c r="BB401" s="72"/>
      <c r="BC401" s="30"/>
      <c r="BD401" s="30"/>
      <c r="BE401" s="30"/>
      <c r="BF401" s="30"/>
      <c r="BG401" s="30"/>
      <c r="BH401" s="30"/>
      <c r="BI401" s="30"/>
      <c r="BJ401" s="30"/>
      <c r="BK401" s="30"/>
      <c r="BL401" s="30"/>
      <c r="BM401" s="30"/>
      <c r="BN401" s="46"/>
    </row>
    <row r="402" spans="1:66">
      <c r="A402" s="28">
        <v>394</v>
      </c>
      <c r="B402" s="29"/>
      <c r="C402" s="30"/>
      <c r="D402" s="30"/>
      <c r="E402" s="31"/>
      <c r="F402" s="32"/>
      <c r="G402" s="32"/>
      <c r="H402" s="30"/>
      <c r="I402" s="30"/>
      <c r="J402" s="30"/>
      <c r="K402" s="30"/>
      <c r="L402" s="30"/>
      <c r="M402" s="67"/>
      <c r="N402" s="32"/>
      <c r="O402" s="30"/>
      <c r="P402" s="30"/>
      <c r="Q402" s="30"/>
      <c r="R402" s="30"/>
      <c r="S402" s="30"/>
      <c r="T402" s="30"/>
      <c r="U402" s="30"/>
      <c r="V402" s="30"/>
      <c r="W402" s="30"/>
      <c r="X402" s="30"/>
      <c r="Y402" s="30"/>
      <c r="Z402" s="30"/>
      <c r="AA402" s="30"/>
      <c r="AB402" s="30"/>
      <c r="AC402" s="30"/>
      <c r="AD402" s="29"/>
      <c r="AE402" s="30"/>
      <c r="AF402" s="96"/>
      <c r="AG402" s="72"/>
      <c r="AH402" s="30"/>
      <c r="AI402" s="30"/>
      <c r="AJ402" s="30"/>
      <c r="AK402" s="30"/>
      <c r="AL402" s="30"/>
      <c r="AM402" s="67"/>
      <c r="AN402" s="67"/>
      <c r="AO402" s="67"/>
      <c r="AP402" s="46"/>
      <c r="AQ402" s="102"/>
      <c r="AR402" s="72"/>
      <c r="AS402" s="30"/>
      <c r="AT402" s="30"/>
      <c r="AU402" s="30"/>
      <c r="AV402" s="30"/>
      <c r="AW402" s="30"/>
      <c r="AX402" s="30"/>
      <c r="AY402" s="30"/>
      <c r="AZ402" s="30"/>
      <c r="BA402" s="96"/>
      <c r="BB402" s="72"/>
      <c r="BC402" s="30"/>
      <c r="BD402" s="30"/>
      <c r="BE402" s="30"/>
      <c r="BF402" s="30"/>
      <c r="BG402" s="30"/>
      <c r="BH402" s="30"/>
      <c r="BI402" s="30"/>
      <c r="BJ402" s="30"/>
      <c r="BK402" s="30"/>
      <c r="BL402" s="30"/>
      <c r="BM402" s="30"/>
      <c r="BN402" s="46"/>
    </row>
    <row r="403" spans="1:66">
      <c r="A403" s="28">
        <v>395</v>
      </c>
      <c r="B403" s="29"/>
      <c r="C403" s="30"/>
      <c r="D403" s="30"/>
      <c r="E403" s="31"/>
      <c r="F403" s="32"/>
      <c r="G403" s="32"/>
      <c r="H403" s="30"/>
      <c r="I403" s="30"/>
      <c r="J403" s="30"/>
      <c r="K403" s="30"/>
      <c r="L403" s="30"/>
      <c r="M403" s="67"/>
      <c r="N403" s="32"/>
      <c r="O403" s="30"/>
      <c r="P403" s="30"/>
      <c r="Q403" s="30"/>
      <c r="R403" s="30"/>
      <c r="S403" s="30"/>
      <c r="T403" s="30"/>
      <c r="U403" s="30"/>
      <c r="V403" s="30"/>
      <c r="W403" s="30"/>
      <c r="X403" s="30"/>
      <c r="Y403" s="30"/>
      <c r="Z403" s="30"/>
      <c r="AA403" s="30"/>
      <c r="AB403" s="30"/>
      <c r="AC403" s="30"/>
      <c r="AD403" s="29"/>
      <c r="AE403" s="30"/>
      <c r="AF403" s="96"/>
      <c r="AG403" s="72"/>
      <c r="AH403" s="30"/>
      <c r="AI403" s="30"/>
      <c r="AJ403" s="30"/>
      <c r="AK403" s="30"/>
      <c r="AL403" s="30"/>
      <c r="AM403" s="67"/>
      <c r="AN403" s="67"/>
      <c r="AO403" s="67"/>
      <c r="AP403" s="46"/>
      <c r="AQ403" s="102"/>
      <c r="AR403" s="72"/>
      <c r="AS403" s="30"/>
      <c r="AT403" s="30"/>
      <c r="AU403" s="30"/>
      <c r="AV403" s="30"/>
      <c r="AW403" s="30"/>
      <c r="AX403" s="30"/>
      <c r="AY403" s="30"/>
      <c r="AZ403" s="30"/>
      <c r="BA403" s="96"/>
      <c r="BB403" s="72"/>
      <c r="BC403" s="30"/>
      <c r="BD403" s="30"/>
      <c r="BE403" s="30"/>
      <c r="BF403" s="30"/>
      <c r="BG403" s="30"/>
      <c r="BH403" s="30"/>
      <c r="BI403" s="30"/>
      <c r="BJ403" s="30"/>
      <c r="BK403" s="30"/>
      <c r="BL403" s="30"/>
      <c r="BM403" s="30"/>
      <c r="BN403" s="46"/>
    </row>
    <row r="404" spans="1:66">
      <c r="A404" s="28">
        <v>396</v>
      </c>
      <c r="B404" s="29"/>
      <c r="C404" s="30"/>
      <c r="D404" s="30"/>
      <c r="E404" s="31"/>
      <c r="F404" s="32"/>
      <c r="G404" s="32"/>
      <c r="H404" s="30"/>
      <c r="I404" s="30"/>
      <c r="J404" s="30"/>
      <c r="K404" s="30"/>
      <c r="L404" s="30"/>
      <c r="M404" s="67"/>
      <c r="N404" s="32"/>
      <c r="O404" s="30"/>
      <c r="P404" s="30"/>
      <c r="Q404" s="30"/>
      <c r="R404" s="30"/>
      <c r="S404" s="30"/>
      <c r="T404" s="30"/>
      <c r="U404" s="30"/>
      <c r="V404" s="30"/>
      <c r="W404" s="30"/>
      <c r="X404" s="30"/>
      <c r="Y404" s="30"/>
      <c r="Z404" s="30"/>
      <c r="AA404" s="30"/>
      <c r="AB404" s="30"/>
      <c r="AC404" s="30"/>
      <c r="AD404" s="29"/>
      <c r="AE404" s="30"/>
      <c r="AF404" s="96"/>
      <c r="AG404" s="72"/>
      <c r="AH404" s="30"/>
      <c r="AI404" s="30"/>
      <c r="AJ404" s="30"/>
      <c r="AK404" s="30"/>
      <c r="AL404" s="30"/>
      <c r="AM404" s="67"/>
      <c r="AN404" s="67"/>
      <c r="AO404" s="67"/>
      <c r="AP404" s="46"/>
      <c r="AQ404" s="102"/>
      <c r="AR404" s="72"/>
      <c r="AS404" s="30"/>
      <c r="AT404" s="30"/>
      <c r="AU404" s="30"/>
      <c r="AV404" s="30"/>
      <c r="AW404" s="30"/>
      <c r="AX404" s="30"/>
      <c r="AY404" s="30"/>
      <c r="AZ404" s="30"/>
      <c r="BA404" s="96"/>
      <c r="BB404" s="72"/>
      <c r="BC404" s="30"/>
      <c r="BD404" s="30"/>
      <c r="BE404" s="30"/>
      <c r="BF404" s="30"/>
      <c r="BG404" s="30"/>
      <c r="BH404" s="30"/>
      <c r="BI404" s="30"/>
      <c r="BJ404" s="30"/>
      <c r="BK404" s="30"/>
      <c r="BL404" s="30"/>
      <c r="BM404" s="30"/>
      <c r="BN404" s="46"/>
    </row>
    <row r="405" spans="1:66">
      <c r="A405" s="28">
        <v>397</v>
      </c>
      <c r="B405" s="29"/>
      <c r="C405" s="30"/>
      <c r="D405" s="30"/>
      <c r="E405" s="31"/>
      <c r="F405" s="32"/>
      <c r="G405" s="32"/>
      <c r="H405" s="30"/>
      <c r="I405" s="30"/>
      <c r="J405" s="30"/>
      <c r="K405" s="30"/>
      <c r="L405" s="30"/>
      <c r="M405" s="67"/>
      <c r="N405" s="32"/>
      <c r="O405" s="30"/>
      <c r="P405" s="30"/>
      <c r="Q405" s="30"/>
      <c r="R405" s="30"/>
      <c r="S405" s="30"/>
      <c r="T405" s="30"/>
      <c r="U405" s="30"/>
      <c r="V405" s="30"/>
      <c r="W405" s="30"/>
      <c r="X405" s="30"/>
      <c r="Y405" s="30"/>
      <c r="Z405" s="30"/>
      <c r="AA405" s="30"/>
      <c r="AB405" s="30"/>
      <c r="AC405" s="30"/>
      <c r="AD405" s="29"/>
      <c r="AE405" s="30"/>
      <c r="AF405" s="96"/>
      <c r="AG405" s="72"/>
      <c r="AH405" s="30"/>
      <c r="AI405" s="30"/>
      <c r="AJ405" s="30"/>
      <c r="AK405" s="30"/>
      <c r="AL405" s="30"/>
      <c r="AM405" s="67"/>
      <c r="AN405" s="67"/>
      <c r="AO405" s="67"/>
      <c r="AP405" s="46"/>
      <c r="AQ405" s="102"/>
      <c r="AR405" s="72"/>
      <c r="AS405" s="30"/>
      <c r="AT405" s="30"/>
      <c r="AU405" s="30"/>
      <c r="AV405" s="30"/>
      <c r="AW405" s="30"/>
      <c r="AX405" s="30"/>
      <c r="AY405" s="30"/>
      <c r="AZ405" s="30"/>
      <c r="BA405" s="96"/>
      <c r="BB405" s="72"/>
      <c r="BC405" s="30"/>
      <c r="BD405" s="30"/>
      <c r="BE405" s="30"/>
      <c r="BF405" s="30"/>
      <c r="BG405" s="30"/>
      <c r="BH405" s="30"/>
      <c r="BI405" s="30"/>
      <c r="BJ405" s="30"/>
      <c r="BK405" s="30"/>
      <c r="BL405" s="30"/>
      <c r="BM405" s="30"/>
      <c r="BN405" s="46"/>
    </row>
    <row r="406" spans="1:66">
      <c r="A406" s="28">
        <v>398</v>
      </c>
      <c r="B406" s="29"/>
      <c r="C406" s="30"/>
      <c r="D406" s="30"/>
      <c r="E406" s="31"/>
      <c r="F406" s="32"/>
      <c r="G406" s="32"/>
      <c r="H406" s="30"/>
      <c r="I406" s="30"/>
      <c r="J406" s="30"/>
      <c r="K406" s="30"/>
      <c r="L406" s="30"/>
      <c r="M406" s="67"/>
      <c r="N406" s="32"/>
      <c r="O406" s="30"/>
      <c r="P406" s="30"/>
      <c r="Q406" s="30"/>
      <c r="R406" s="30"/>
      <c r="S406" s="30"/>
      <c r="T406" s="30"/>
      <c r="U406" s="30"/>
      <c r="V406" s="30"/>
      <c r="W406" s="30"/>
      <c r="X406" s="30"/>
      <c r="Y406" s="30"/>
      <c r="Z406" s="30"/>
      <c r="AA406" s="30"/>
      <c r="AB406" s="30"/>
      <c r="AC406" s="30"/>
      <c r="AD406" s="29"/>
      <c r="AE406" s="30"/>
      <c r="AF406" s="96"/>
      <c r="AG406" s="72"/>
      <c r="AH406" s="30"/>
      <c r="AI406" s="30"/>
      <c r="AJ406" s="30"/>
      <c r="AK406" s="30"/>
      <c r="AL406" s="30"/>
      <c r="AM406" s="67"/>
      <c r="AN406" s="67"/>
      <c r="AO406" s="67"/>
      <c r="AP406" s="46"/>
      <c r="AQ406" s="102"/>
      <c r="AR406" s="72"/>
      <c r="AS406" s="30"/>
      <c r="AT406" s="30"/>
      <c r="AU406" s="30"/>
      <c r="AV406" s="30"/>
      <c r="AW406" s="30"/>
      <c r="AX406" s="30"/>
      <c r="AY406" s="30"/>
      <c r="AZ406" s="30"/>
      <c r="BA406" s="96"/>
      <c r="BB406" s="72"/>
      <c r="BC406" s="30"/>
      <c r="BD406" s="30"/>
      <c r="BE406" s="30"/>
      <c r="BF406" s="30"/>
      <c r="BG406" s="30"/>
      <c r="BH406" s="30"/>
      <c r="BI406" s="30"/>
      <c r="BJ406" s="30"/>
      <c r="BK406" s="30"/>
      <c r="BL406" s="30"/>
      <c r="BM406" s="30"/>
      <c r="BN406" s="46"/>
    </row>
    <row r="407" spans="1:66">
      <c r="A407" s="28">
        <v>399</v>
      </c>
      <c r="B407" s="29"/>
      <c r="C407" s="30"/>
      <c r="D407" s="30"/>
      <c r="E407" s="31"/>
      <c r="F407" s="32"/>
      <c r="G407" s="32"/>
      <c r="H407" s="30"/>
      <c r="I407" s="30"/>
      <c r="J407" s="30"/>
      <c r="K407" s="30"/>
      <c r="L407" s="30"/>
      <c r="M407" s="67"/>
      <c r="N407" s="32"/>
      <c r="O407" s="30"/>
      <c r="P407" s="30"/>
      <c r="Q407" s="30"/>
      <c r="R407" s="30"/>
      <c r="S407" s="30"/>
      <c r="T407" s="30"/>
      <c r="U407" s="30"/>
      <c r="V407" s="30"/>
      <c r="W407" s="30"/>
      <c r="X407" s="30"/>
      <c r="Y407" s="30"/>
      <c r="Z407" s="30"/>
      <c r="AA407" s="30"/>
      <c r="AB407" s="30"/>
      <c r="AC407" s="30"/>
      <c r="AD407" s="29"/>
      <c r="AE407" s="30"/>
      <c r="AF407" s="96"/>
      <c r="AG407" s="72"/>
      <c r="AH407" s="30"/>
      <c r="AI407" s="30"/>
      <c r="AJ407" s="30"/>
      <c r="AK407" s="30"/>
      <c r="AL407" s="30"/>
      <c r="AM407" s="67"/>
      <c r="AN407" s="67"/>
      <c r="AO407" s="67"/>
      <c r="AP407" s="46"/>
      <c r="AQ407" s="102"/>
      <c r="AR407" s="72"/>
      <c r="AS407" s="30"/>
      <c r="AT407" s="30"/>
      <c r="AU407" s="30"/>
      <c r="AV407" s="30"/>
      <c r="AW407" s="30"/>
      <c r="AX407" s="30"/>
      <c r="AY407" s="30"/>
      <c r="AZ407" s="30"/>
      <c r="BA407" s="96"/>
      <c r="BB407" s="72"/>
      <c r="BC407" s="30"/>
      <c r="BD407" s="30"/>
      <c r="BE407" s="30"/>
      <c r="BF407" s="30"/>
      <c r="BG407" s="30"/>
      <c r="BH407" s="30"/>
      <c r="BI407" s="30"/>
      <c r="BJ407" s="30"/>
      <c r="BK407" s="30"/>
      <c r="BL407" s="30"/>
      <c r="BM407" s="30"/>
      <c r="BN407" s="46"/>
    </row>
    <row r="408" spans="1:66">
      <c r="A408" s="28">
        <v>400</v>
      </c>
      <c r="B408" s="29"/>
      <c r="C408" s="30"/>
      <c r="D408" s="30"/>
      <c r="E408" s="31"/>
      <c r="F408" s="32"/>
      <c r="G408" s="32"/>
      <c r="H408" s="30"/>
      <c r="I408" s="30"/>
      <c r="J408" s="30"/>
      <c r="K408" s="30"/>
      <c r="L408" s="30"/>
      <c r="M408" s="67"/>
      <c r="N408" s="32"/>
      <c r="O408" s="30"/>
      <c r="P408" s="30"/>
      <c r="Q408" s="30"/>
      <c r="R408" s="30"/>
      <c r="S408" s="30"/>
      <c r="T408" s="30"/>
      <c r="U408" s="30"/>
      <c r="V408" s="30"/>
      <c r="W408" s="30"/>
      <c r="X408" s="30"/>
      <c r="Y408" s="30"/>
      <c r="Z408" s="30"/>
      <c r="AA408" s="30"/>
      <c r="AB408" s="30"/>
      <c r="AC408" s="30"/>
      <c r="AD408" s="29"/>
      <c r="AE408" s="30"/>
      <c r="AF408" s="96"/>
      <c r="AG408" s="72"/>
      <c r="AH408" s="30"/>
      <c r="AI408" s="30"/>
      <c r="AJ408" s="30"/>
      <c r="AK408" s="30"/>
      <c r="AL408" s="30"/>
      <c r="AM408" s="67"/>
      <c r="AN408" s="67"/>
      <c r="AO408" s="67"/>
      <c r="AP408" s="46"/>
      <c r="AQ408" s="102"/>
      <c r="AR408" s="72"/>
      <c r="AS408" s="30"/>
      <c r="AT408" s="30"/>
      <c r="AU408" s="30"/>
      <c r="AV408" s="30"/>
      <c r="AW408" s="30"/>
      <c r="AX408" s="30"/>
      <c r="AY408" s="30"/>
      <c r="AZ408" s="30"/>
      <c r="BA408" s="96"/>
      <c r="BB408" s="72"/>
      <c r="BC408" s="30"/>
      <c r="BD408" s="30"/>
      <c r="BE408" s="30"/>
      <c r="BF408" s="30"/>
      <c r="BG408" s="30"/>
      <c r="BH408" s="30"/>
      <c r="BI408" s="30"/>
      <c r="BJ408" s="30"/>
      <c r="BK408" s="30"/>
      <c r="BL408" s="30"/>
      <c r="BM408" s="30"/>
      <c r="BN408" s="46"/>
    </row>
    <row r="409" spans="1:66">
      <c r="A409" s="28">
        <v>401</v>
      </c>
      <c r="B409" s="29"/>
      <c r="C409" s="30"/>
      <c r="D409" s="30"/>
      <c r="E409" s="31"/>
      <c r="F409" s="32"/>
      <c r="G409" s="32"/>
      <c r="H409" s="30"/>
      <c r="I409" s="30"/>
      <c r="J409" s="30"/>
      <c r="K409" s="30"/>
      <c r="L409" s="30"/>
      <c r="M409" s="67"/>
      <c r="N409" s="32"/>
      <c r="O409" s="30"/>
      <c r="P409" s="30"/>
      <c r="Q409" s="30"/>
      <c r="R409" s="30"/>
      <c r="S409" s="30"/>
      <c r="T409" s="30"/>
      <c r="U409" s="30"/>
      <c r="V409" s="30"/>
      <c r="W409" s="30"/>
      <c r="X409" s="30"/>
      <c r="Y409" s="30"/>
      <c r="Z409" s="30"/>
      <c r="AA409" s="30"/>
      <c r="AB409" s="30"/>
      <c r="AC409" s="30"/>
      <c r="AD409" s="29"/>
      <c r="AE409" s="30"/>
      <c r="AF409" s="96"/>
      <c r="AG409" s="72"/>
      <c r="AH409" s="30"/>
      <c r="AI409" s="30"/>
      <c r="AJ409" s="30"/>
      <c r="AK409" s="30"/>
      <c r="AL409" s="30"/>
      <c r="AM409" s="67"/>
      <c r="AN409" s="67"/>
      <c r="AO409" s="67"/>
      <c r="AP409" s="46"/>
      <c r="AQ409" s="102"/>
      <c r="AR409" s="72"/>
      <c r="AS409" s="30"/>
      <c r="AT409" s="30"/>
      <c r="AU409" s="30"/>
      <c r="AV409" s="30"/>
      <c r="AW409" s="30"/>
      <c r="AX409" s="30"/>
      <c r="AY409" s="30"/>
      <c r="AZ409" s="30"/>
      <c r="BA409" s="96"/>
      <c r="BB409" s="72"/>
      <c r="BC409" s="30"/>
      <c r="BD409" s="30"/>
      <c r="BE409" s="30"/>
      <c r="BF409" s="30"/>
      <c r="BG409" s="30"/>
      <c r="BH409" s="30"/>
      <c r="BI409" s="30"/>
      <c r="BJ409" s="30"/>
      <c r="BK409" s="30"/>
      <c r="BL409" s="30"/>
      <c r="BM409" s="30"/>
      <c r="BN409" s="46"/>
    </row>
    <row r="410" spans="1:66">
      <c r="A410" s="28">
        <v>402</v>
      </c>
      <c r="B410" s="29"/>
      <c r="C410" s="30"/>
      <c r="D410" s="30"/>
      <c r="E410" s="31"/>
      <c r="F410" s="32"/>
      <c r="G410" s="32"/>
      <c r="H410" s="30"/>
      <c r="I410" s="30"/>
      <c r="J410" s="30"/>
      <c r="K410" s="30"/>
      <c r="L410" s="30"/>
      <c r="M410" s="67"/>
      <c r="N410" s="32"/>
      <c r="O410" s="30"/>
      <c r="P410" s="30"/>
      <c r="Q410" s="30"/>
      <c r="R410" s="30"/>
      <c r="S410" s="30"/>
      <c r="T410" s="30"/>
      <c r="U410" s="30"/>
      <c r="V410" s="30"/>
      <c r="W410" s="30"/>
      <c r="X410" s="30"/>
      <c r="Y410" s="30"/>
      <c r="Z410" s="30"/>
      <c r="AA410" s="30"/>
      <c r="AB410" s="30"/>
      <c r="AC410" s="30"/>
      <c r="AD410" s="29"/>
      <c r="AE410" s="30"/>
      <c r="AF410" s="96"/>
      <c r="AG410" s="72"/>
      <c r="AH410" s="30"/>
      <c r="AI410" s="30"/>
      <c r="AJ410" s="30"/>
      <c r="AK410" s="30"/>
      <c r="AL410" s="30"/>
      <c r="AM410" s="67"/>
      <c r="AN410" s="67"/>
      <c r="AO410" s="67"/>
      <c r="AP410" s="46"/>
      <c r="AQ410" s="102"/>
      <c r="AR410" s="72"/>
      <c r="AS410" s="30"/>
      <c r="AT410" s="30"/>
      <c r="AU410" s="30"/>
      <c r="AV410" s="30"/>
      <c r="AW410" s="30"/>
      <c r="AX410" s="30"/>
      <c r="AY410" s="30"/>
      <c r="AZ410" s="30"/>
      <c r="BA410" s="96"/>
      <c r="BB410" s="72"/>
      <c r="BC410" s="30"/>
      <c r="BD410" s="30"/>
      <c r="BE410" s="30"/>
      <c r="BF410" s="30"/>
      <c r="BG410" s="30"/>
      <c r="BH410" s="30"/>
      <c r="BI410" s="30"/>
      <c r="BJ410" s="30"/>
      <c r="BK410" s="30"/>
      <c r="BL410" s="30"/>
      <c r="BM410" s="30"/>
      <c r="BN410" s="46"/>
    </row>
    <row r="411" spans="1:66">
      <c r="A411" s="28">
        <v>403</v>
      </c>
      <c r="B411" s="29"/>
      <c r="C411" s="30"/>
      <c r="D411" s="30"/>
      <c r="E411" s="31"/>
      <c r="F411" s="32"/>
      <c r="G411" s="32"/>
      <c r="H411" s="30"/>
      <c r="I411" s="30"/>
      <c r="J411" s="30"/>
      <c r="K411" s="30"/>
      <c r="L411" s="30"/>
      <c r="M411" s="67"/>
      <c r="N411" s="32"/>
      <c r="O411" s="30"/>
      <c r="P411" s="30"/>
      <c r="Q411" s="30"/>
      <c r="R411" s="30"/>
      <c r="S411" s="30"/>
      <c r="T411" s="30"/>
      <c r="U411" s="30"/>
      <c r="V411" s="30"/>
      <c r="W411" s="30"/>
      <c r="X411" s="30"/>
      <c r="Y411" s="30"/>
      <c r="Z411" s="30"/>
      <c r="AA411" s="30"/>
      <c r="AB411" s="30"/>
      <c r="AC411" s="30"/>
      <c r="AD411" s="29"/>
      <c r="AE411" s="30"/>
      <c r="AF411" s="96"/>
      <c r="AG411" s="72"/>
      <c r="AH411" s="30"/>
      <c r="AI411" s="30"/>
      <c r="AJ411" s="30"/>
      <c r="AK411" s="30"/>
      <c r="AL411" s="30"/>
      <c r="AM411" s="67"/>
      <c r="AN411" s="67"/>
      <c r="AO411" s="67"/>
      <c r="AP411" s="46"/>
      <c r="AQ411" s="102"/>
      <c r="AR411" s="72"/>
      <c r="AS411" s="30"/>
      <c r="AT411" s="30"/>
      <c r="AU411" s="30"/>
      <c r="AV411" s="30"/>
      <c r="AW411" s="30"/>
      <c r="AX411" s="30"/>
      <c r="AY411" s="30"/>
      <c r="AZ411" s="30"/>
      <c r="BA411" s="96"/>
      <c r="BB411" s="72"/>
      <c r="BC411" s="30"/>
      <c r="BD411" s="30"/>
      <c r="BE411" s="30"/>
      <c r="BF411" s="30"/>
      <c r="BG411" s="30"/>
      <c r="BH411" s="30"/>
      <c r="BI411" s="30"/>
      <c r="BJ411" s="30"/>
      <c r="BK411" s="30"/>
      <c r="BL411" s="30"/>
      <c r="BM411" s="30"/>
      <c r="BN411" s="46"/>
    </row>
    <row r="412" spans="1:66">
      <c r="A412" s="28">
        <v>404</v>
      </c>
      <c r="B412" s="29"/>
      <c r="C412" s="30"/>
      <c r="D412" s="30"/>
      <c r="E412" s="31"/>
      <c r="F412" s="32"/>
      <c r="G412" s="32"/>
      <c r="H412" s="30"/>
      <c r="I412" s="30"/>
      <c r="J412" s="30"/>
      <c r="K412" s="30"/>
      <c r="L412" s="30"/>
      <c r="M412" s="67"/>
      <c r="N412" s="32"/>
      <c r="O412" s="30"/>
      <c r="P412" s="30"/>
      <c r="Q412" s="30"/>
      <c r="R412" s="30"/>
      <c r="S412" s="30"/>
      <c r="T412" s="30"/>
      <c r="U412" s="30"/>
      <c r="V412" s="30"/>
      <c r="W412" s="30"/>
      <c r="X412" s="30"/>
      <c r="Y412" s="30"/>
      <c r="Z412" s="30"/>
      <c r="AA412" s="30"/>
      <c r="AB412" s="30"/>
      <c r="AC412" s="30"/>
      <c r="AD412" s="29"/>
      <c r="AE412" s="30"/>
      <c r="AF412" s="96"/>
      <c r="AG412" s="72"/>
      <c r="AH412" s="30"/>
      <c r="AI412" s="30"/>
      <c r="AJ412" s="30"/>
      <c r="AK412" s="30"/>
      <c r="AL412" s="30"/>
      <c r="AM412" s="67"/>
      <c r="AN412" s="67"/>
      <c r="AO412" s="67"/>
      <c r="AP412" s="46"/>
      <c r="AQ412" s="102"/>
      <c r="AR412" s="72"/>
      <c r="AS412" s="30"/>
      <c r="AT412" s="30"/>
      <c r="AU412" s="30"/>
      <c r="AV412" s="30"/>
      <c r="AW412" s="30"/>
      <c r="AX412" s="30"/>
      <c r="AY412" s="30"/>
      <c r="AZ412" s="30"/>
      <c r="BA412" s="96"/>
      <c r="BB412" s="72"/>
      <c r="BC412" s="30"/>
      <c r="BD412" s="30"/>
      <c r="BE412" s="30"/>
      <c r="BF412" s="30"/>
      <c r="BG412" s="30"/>
      <c r="BH412" s="30"/>
      <c r="BI412" s="30"/>
      <c r="BJ412" s="30"/>
      <c r="BK412" s="30"/>
      <c r="BL412" s="30"/>
      <c r="BM412" s="30"/>
      <c r="BN412" s="46"/>
    </row>
    <row r="413" spans="1:66">
      <c r="A413" s="28">
        <v>405</v>
      </c>
      <c r="B413" s="29"/>
      <c r="C413" s="30"/>
      <c r="D413" s="30"/>
      <c r="E413" s="31"/>
      <c r="F413" s="32"/>
      <c r="G413" s="32"/>
      <c r="H413" s="30"/>
      <c r="I413" s="30"/>
      <c r="J413" s="30"/>
      <c r="K413" s="30"/>
      <c r="L413" s="30"/>
      <c r="M413" s="67"/>
      <c r="N413" s="32"/>
      <c r="O413" s="30"/>
      <c r="P413" s="30"/>
      <c r="Q413" s="30"/>
      <c r="R413" s="30"/>
      <c r="S413" s="30"/>
      <c r="T413" s="30"/>
      <c r="U413" s="30"/>
      <c r="V413" s="30"/>
      <c r="W413" s="30"/>
      <c r="X413" s="30"/>
      <c r="Y413" s="30"/>
      <c r="Z413" s="30"/>
      <c r="AA413" s="30"/>
      <c r="AB413" s="30"/>
      <c r="AC413" s="30"/>
      <c r="AD413" s="29"/>
      <c r="AE413" s="30"/>
      <c r="AF413" s="96"/>
      <c r="AG413" s="72"/>
      <c r="AH413" s="30"/>
      <c r="AI413" s="30"/>
      <c r="AJ413" s="30"/>
      <c r="AK413" s="30"/>
      <c r="AL413" s="30"/>
      <c r="AM413" s="67"/>
      <c r="AN413" s="67"/>
      <c r="AO413" s="67"/>
      <c r="AP413" s="46"/>
      <c r="AQ413" s="102"/>
      <c r="AR413" s="72"/>
      <c r="AS413" s="30"/>
      <c r="AT413" s="30"/>
      <c r="AU413" s="30"/>
      <c r="AV413" s="30"/>
      <c r="AW413" s="30"/>
      <c r="AX413" s="30"/>
      <c r="AY413" s="30"/>
      <c r="AZ413" s="30"/>
      <c r="BA413" s="96"/>
      <c r="BB413" s="72"/>
      <c r="BC413" s="30"/>
      <c r="BD413" s="30"/>
      <c r="BE413" s="30"/>
      <c r="BF413" s="30"/>
      <c r="BG413" s="30"/>
      <c r="BH413" s="30"/>
      <c r="BI413" s="30"/>
      <c r="BJ413" s="30"/>
      <c r="BK413" s="30"/>
      <c r="BL413" s="30"/>
      <c r="BM413" s="30"/>
      <c r="BN413" s="46"/>
    </row>
    <row r="414" spans="1:66">
      <c r="A414" s="28">
        <v>406</v>
      </c>
      <c r="B414" s="29"/>
      <c r="C414" s="30"/>
      <c r="D414" s="30"/>
      <c r="E414" s="31"/>
      <c r="F414" s="32"/>
      <c r="G414" s="32"/>
      <c r="H414" s="30"/>
      <c r="I414" s="30"/>
      <c r="J414" s="30"/>
      <c r="K414" s="30"/>
      <c r="L414" s="30"/>
      <c r="M414" s="67"/>
      <c r="N414" s="32"/>
      <c r="O414" s="30"/>
      <c r="P414" s="30"/>
      <c r="Q414" s="30"/>
      <c r="R414" s="30"/>
      <c r="S414" s="30"/>
      <c r="T414" s="30"/>
      <c r="U414" s="30"/>
      <c r="V414" s="30"/>
      <c r="W414" s="30"/>
      <c r="X414" s="30"/>
      <c r="Y414" s="30"/>
      <c r="Z414" s="30"/>
      <c r="AA414" s="30"/>
      <c r="AB414" s="30"/>
      <c r="AC414" s="30"/>
      <c r="AD414" s="29"/>
      <c r="AE414" s="30"/>
      <c r="AF414" s="96"/>
      <c r="AG414" s="72"/>
      <c r="AH414" s="30"/>
      <c r="AI414" s="30"/>
      <c r="AJ414" s="30"/>
      <c r="AK414" s="30"/>
      <c r="AL414" s="30"/>
      <c r="AM414" s="67"/>
      <c r="AN414" s="67"/>
      <c r="AO414" s="67"/>
      <c r="AP414" s="46"/>
      <c r="AQ414" s="102"/>
      <c r="AR414" s="72"/>
      <c r="AS414" s="30"/>
      <c r="AT414" s="30"/>
      <c r="AU414" s="30"/>
      <c r="AV414" s="30"/>
      <c r="AW414" s="30"/>
      <c r="AX414" s="30"/>
      <c r="AY414" s="30"/>
      <c r="AZ414" s="30"/>
      <c r="BA414" s="96"/>
      <c r="BB414" s="72"/>
      <c r="BC414" s="30"/>
      <c r="BD414" s="30"/>
      <c r="BE414" s="30"/>
      <c r="BF414" s="30"/>
      <c r="BG414" s="30"/>
      <c r="BH414" s="30"/>
      <c r="BI414" s="30"/>
      <c r="BJ414" s="30"/>
      <c r="BK414" s="30"/>
      <c r="BL414" s="30"/>
      <c r="BM414" s="30"/>
      <c r="BN414" s="46"/>
    </row>
    <row r="415" spans="1:66">
      <c r="A415" s="28">
        <v>407</v>
      </c>
      <c r="B415" s="29"/>
      <c r="C415" s="30"/>
      <c r="D415" s="30"/>
      <c r="E415" s="31"/>
      <c r="F415" s="32"/>
      <c r="G415" s="32"/>
      <c r="H415" s="30"/>
      <c r="I415" s="30"/>
      <c r="J415" s="30"/>
      <c r="K415" s="30"/>
      <c r="L415" s="30"/>
      <c r="M415" s="67"/>
      <c r="N415" s="32"/>
      <c r="O415" s="30"/>
      <c r="P415" s="30"/>
      <c r="Q415" s="30"/>
      <c r="R415" s="30"/>
      <c r="S415" s="30"/>
      <c r="T415" s="30"/>
      <c r="U415" s="30"/>
      <c r="V415" s="30"/>
      <c r="W415" s="30"/>
      <c r="X415" s="30"/>
      <c r="Y415" s="30"/>
      <c r="Z415" s="30"/>
      <c r="AA415" s="30"/>
      <c r="AB415" s="30"/>
      <c r="AC415" s="30"/>
      <c r="AD415" s="29"/>
      <c r="AE415" s="30"/>
      <c r="AF415" s="96"/>
      <c r="AG415" s="72"/>
      <c r="AH415" s="30"/>
      <c r="AI415" s="30"/>
      <c r="AJ415" s="30"/>
      <c r="AK415" s="30"/>
      <c r="AL415" s="30"/>
      <c r="AM415" s="67"/>
      <c r="AN415" s="67"/>
      <c r="AO415" s="67"/>
      <c r="AP415" s="46"/>
      <c r="AQ415" s="102"/>
      <c r="AR415" s="72"/>
      <c r="AS415" s="30"/>
      <c r="AT415" s="30"/>
      <c r="AU415" s="30"/>
      <c r="AV415" s="30"/>
      <c r="AW415" s="30"/>
      <c r="AX415" s="30"/>
      <c r="AY415" s="30"/>
      <c r="AZ415" s="30"/>
      <c r="BA415" s="96"/>
      <c r="BB415" s="72"/>
      <c r="BC415" s="30"/>
      <c r="BD415" s="30"/>
      <c r="BE415" s="30"/>
      <c r="BF415" s="30"/>
      <c r="BG415" s="30"/>
      <c r="BH415" s="30"/>
      <c r="BI415" s="30"/>
      <c r="BJ415" s="30"/>
      <c r="BK415" s="30"/>
      <c r="BL415" s="30"/>
      <c r="BM415" s="30"/>
      <c r="BN415" s="46"/>
    </row>
    <row r="416" spans="1:66">
      <c r="A416" s="28">
        <v>408</v>
      </c>
      <c r="B416" s="29"/>
      <c r="C416" s="30"/>
      <c r="D416" s="30"/>
      <c r="E416" s="31"/>
      <c r="F416" s="32"/>
      <c r="G416" s="32"/>
      <c r="H416" s="30"/>
      <c r="I416" s="30"/>
      <c r="J416" s="30"/>
      <c r="K416" s="30"/>
      <c r="L416" s="30"/>
      <c r="M416" s="67"/>
      <c r="N416" s="32"/>
      <c r="O416" s="30"/>
      <c r="P416" s="30"/>
      <c r="Q416" s="30"/>
      <c r="R416" s="30"/>
      <c r="S416" s="30"/>
      <c r="T416" s="30"/>
      <c r="U416" s="30"/>
      <c r="V416" s="30"/>
      <c r="W416" s="30"/>
      <c r="X416" s="30"/>
      <c r="Y416" s="30"/>
      <c r="Z416" s="30"/>
      <c r="AA416" s="30"/>
      <c r="AB416" s="30"/>
      <c r="AC416" s="30"/>
      <c r="AD416" s="29"/>
      <c r="AE416" s="30"/>
      <c r="AF416" s="96"/>
      <c r="AG416" s="72"/>
      <c r="AH416" s="30"/>
      <c r="AI416" s="30"/>
      <c r="AJ416" s="30"/>
      <c r="AK416" s="30"/>
      <c r="AL416" s="30"/>
      <c r="AM416" s="67"/>
      <c r="AN416" s="67"/>
      <c r="AO416" s="67"/>
      <c r="AP416" s="46"/>
      <c r="AQ416" s="102"/>
      <c r="AR416" s="72"/>
      <c r="AS416" s="30"/>
      <c r="AT416" s="30"/>
      <c r="AU416" s="30"/>
      <c r="AV416" s="30"/>
      <c r="AW416" s="30"/>
      <c r="AX416" s="30"/>
      <c r="AY416" s="30"/>
      <c r="AZ416" s="30"/>
      <c r="BA416" s="96"/>
      <c r="BB416" s="72"/>
      <c r="BC416" s="30"/>
      <c r="BD416" s="30"/>
      <c r="BE416" s="30"/>
      <c r="BF416" s="30"/>
      <c r="BG416" s="30"/>
      <c r="BH416" s="30"/>
      <c r="BI416" s="30"/>
      <c r="BJ416" s="30"/>
      <c r="BK416" s="30"/>
      <c r="BL416" s="30"/>
      <c r="BM416" s="30"/>
      <c r="BN416" s="46"/>
    </row>
    <row r="417" spans="1:66">
      <c r="A417" s="28">
        <v>409</v>
      </c>
      <c r="B417" s="29"/>
      <c r="C417" s="30"/>
      <c r="D417" s="30"/>
      <c r="E417" s="31"/>
      <c r="F417" s="32"/>
      <c r="G417" s="32"/>
      <c r="H417" s="30"/>
      <c r="I417" s="30"/>
      <c r="J417" s="30"/>
      <c r="K417" s="30"/>
      <c r="L417" s="30"/>
      <c r="M417" s="67"/>
      <c r="N417" s="32"/>
      <c r="O417" s="30"/>
      <c r="P417" s="30"/>
      <c r="Q417" s="30"/>
      <c r="R417" s="30"/>
      <c r="S417" s="30"/>
      <c r="T417" s="30"/>
      <c r="U417" s="30"/>
      <c r="V417" s="30"/>
      <c r="W417" s="30"/>
      <c r="X417" s="30"/>
      <c r="Y417" s="30"/>
      <c r="Z417" s="30"/>
      <c r="AA417" s="30"/>
      <c r="AB417" s="30"/>
      <c r="AC417" s="30"/>
      <c r="AD417" s="29"/>
      <c r="AE417" s="30"/>
      <c r="AF417" s="96"/>
      <c r="AG417" s="72"/>
      <c r="AH417" s="30"/>
      <c r="AI417" s="30"/>
      <c r="AJ417" s="30"/>
      <c r="AK417" s="30"/>
      <c r="AL417" s="30"/>
      <c r="AM417" s="67"/>
      <c r="AN417" s="67"/>
      <c r="AO417" s="67"/>
      <c r="AP417" s="46"/>
      <c r="AQ417" s="102"/>
      <c r="AR417" s="72"/>
      <c r="AS417" s="30"/>
      <c r="AT417" s="30"/>
      <c r="AU417" s="30"/>
      <c r="AV417" s="30"/>
      <c r="AW417" s="30"/>
      <c r="AX417" s="30"/>
      <c r="AY417" s="30"/>
      <c r="AZ417" s="30"/>
      <c r="BA417" s="96"/>
      <c r="BB417" s="72"/>
      <c r="BC417" s="30"/>
      <c r="BD417" s="30"/>
      <c r="BE417" s="30"/>
      <c r="BF417" s="30"/>
      <c r="BG417" s="30"/>
      <c r="BH417" s="30"/>
      <c r="BI417" s="30"/>
      <c r="BJ417" s="30"/>
      <c r="BK417" s="30"/>
      <c r="BL417" s="30"/>
      <c r="BM417" s="30"/>
      <c r="BN417" s="46"/>
    </row>
    <row r="418" spans="1:66">
      <c r="A418" s="28">
        <v>410</v>
      </c>
      <c r="B418" s="29"/>
      <c r="C418" s="30"/>
      <c r="D418" s="30"/>
      <c r="E418" s="31"/>
      <c r="F418" s="32"/>
      <c r="G418" s="32"/>
      <c r="H418" s="30"/>
      <c r="I418" s="30"/>
      <c r="J418" s="30"/>
      <c r="K418" s="30"/>
      <c r="L418" s="30"/>
      <c r="M418" s="67"/>
      <c r="N418" s="32"/>
      <c r="O418" s="30"/>
      <c r="P418" s="30"/>
      <c r="Q418" s="30"/>
      <c r="R418" s="30"/>
      <c r="S418" s="30"/>
      <c r="T418" s="30"/>
      <c r="U418" s="30"/>
      <c r="V418" s="30"/>
      <c r="W418" s="30"/>
      <c r="X418" s="30"/>
      <c r="Y418" s="30"/>
      <c r="Z418" s="30"/>
      <c r="AA418" s="30"/>
      <c r="AB418" s="30"/>
      <c r="AC418" s="30"/>
      <c r="AD418" s="29"/>
      <c r="AE418" s="30"/>
      <c r="AF418" s="96"/>
      <c r="AG418" s="72"/>
      <c r="AH418" s="30"/>
      <c r="AI418" s="30"/>
      <c r="AJ418" s="30"/>
      <c r="AK418" s="30"/>
      <c r="AL418" s="30"/>
      <c r="AM418" s="67"/>
      <c r="AN418" s="67"/>
      <c r="AO418" s="67"/>
      <c r="AP418" s="46"/>
      <c r="AQ418" s="102"/>
      <c r="AR418" s="72"/>
      <c r="AS418" s="30"/>
      <c r="AT418" s="30"/>
      <c r="AU418" s="30"/>
      <c r="AV418" s="30"/>
      <c r="AW418" s="30"/>
      <c r="AX418" s="30"/>
      <c r="AY418" s="30"/>
      <c r="AZ418" s="30"/>
      <c r="BA418" s="96"/>
      <c r="BB418" s="72"/>
      <c r="BC418" s="30"/>
      <c r="BD418" s="30"/>
      <c r="BE418" s="30"/>
      <c r="BF418" s="30"/>
      <c r="BG418" s="30"/>
      <c r="BH418" s="30"/>
      <c r="BI418" s="30"/>
      <c r="BJ418" s="30"/>
      <c r="BK418" s="30"/>
      <c r="BL418" s="30"/>
      <c r="BM418" s="30"/>
      <c r="BN418" s="46"/>
    </row>
    <row r="419" spans="1:66">
      <c r="A419" s="28">
        <v>411</v>
      </c>
      <c r="B419" s="29"/>
      <c r="C419" s="30"/>
      <c r="D419" s="30"/>
      <c r="E419" s="31"/>
      <c r="F419" s="32"/>
      <c r="G419" s="32"/>
      <c r="H419" s="30"/>
      <c r="I419" s="30"/>
      <c r="J419" s="30"/>
      <c r="K419" s="30"/>
      <c r="L419" s="30"/>
      <c r="M419" s="67"/>
      <c r="N419" s="32"/>
      <c r="O419" s="30"/>
      <c r="P419" s="30"/>
      <c r="Q419" s="30"/>
      <c r="R419" s="30"/>
      <c r="S419" s="30"/>
      <c r="T419" s="30"/>
      <c r="U419" s="30"/>
      <c r="V419" s="30"/>
      <c r="W419" s="30"/>
      <c r="X419" s="30"/>
      <c r="Y419" s="30"/>
      <c r="Z419" s="30"/>
      <c r="AA419" s="30"/>
      <c r="AB419" s="30"/>
      <c r="AC419" s="30"/>
      <c r="AD419" s="29"/>
      <c r="AE419" s="30"/>
      <c r="AF419" s="96"/>
      <c r="AG419" s="72"/>
      <c r="AH419" s="30"/>
      <c r="AI419" s="30"/>
      <c r="AJ419" s="30"/>
      <c r="AK419" s="30"/>
      <c r="AL419" s="30"/>
      <c r="AM419" s="67"/>
      <c r="AN419" s="67"/>
      <c r="AO419" s="67"/>
      <c r="AP419" s="46"/>
      <c r="AQ419" s="102"/>
      <c r="AR419" s="72"/>
      <c r="AS419" s="30"/>
      <c r="AT419" s="30"/>
      <c r="AU419" s="30"/>
      <c r="AV419" s="30"/>
      <c r="AW419" s="30"/>
      <c r="AX419" s="30"/>
      <c r="AY419" s="30"/>
      <c r="AZ419" s="30"/>
      <c r="BA419" s="96"/>
      <c r="BB419" s="72"/>
      <c r="BC419" s="30"/>
      <c r="BD419" s="30"/>
      <c r="BE419" s="30"/>
      <c r="BF419" s="30"/>
      <c r="BG419" s="30"/>
      <c r="BH419" s="30"/>
      <c r="BI419" s="30"/>
      <c r="BJ419" s="30"/>
      <c r="BK419" s="30"/>
      <c r="BL419" s="30"/>
      <c r="BM419" s="30"/>
      <c r="BN419" s="46"/>
    </row>
    <row r="420" spans="1:66">
      <c r="A420" s="28">
        <v>412</v>
      </c>
      <c r="B420" s="29"/>
      <c r="C420" s="30"/>
      <c r="D420" s="30"/>
      <c r="E420" s="31"/>
      <c r="F420" s="32"/>
      <c r="G420" s="32"/>
      <c r="H420" s="30"/>
      <c r="I420" s="30"/>
      <c r="J420" s="30"/>
      <c r="K420" s="30"/>
      <c r="L420" s="30"/>
      <c r="M420" s="67"/>
      <c r="N420" s="32"/>
      <c r="O420" s="30"/>
      <c r="P420" s="30"/>
      <c r="Q420" s="30"/>
      <c r="R420" s="30"/>
      <c r="S420" s="30"/>
      <c r="T420" s="30"/>
      <c r="U420" s="30"/>
      <c r="V420" s="30"/>
      <c r="W420" s="30"/>
      <c r="X420" s="30"/>
      <c r="Y420" s="30"/>
      <c r="Z420" s="30"/>
      <c r="AA420" s="30"/>
      <c r="AB420" s="30"/>
      <c r="AC420" s="30"/>
      <c r="AD420" s="29"/>
      <c r="AE420" s="30"/>
      <c r="AF420" s="96"/>
      <c r="AG420" s="72"/>
      <c r="AH420" s="30"/>
      <c r="AI420" s="30"/>
      <c r="AJ420" s="30"/>
      <c r="AK420" s="30"/>
      <c r="AL420" s="30"/>
      <c r="AM420" s="67"/>
      <c r="AN420" s="67"/>
      <c r="AO420" s="67"/>
      <c r="AP420" s="46"/>
      <c r="AQ420" s="102"/>
      <c r="AR420" s="72"/>
      <c r="AS420" s="30"/>
      <c r="AT420" s="30"/>
      <c r="AU420" s="30"/>
      <c r="AV420" s="30"/>
      <c r="AW420" s="30"/>
      <c r="AX420" s="30"/>
      <c r="AY420" s="30"/>
      <c r="AZ420" s="30"/>
      <c r="BA420" s="96"/>
      <c r="BB420" s="72"/>
      <c r="BC420" s="30"/>
      <c r="BD420" s="30"/>
      <c r="BE420" s="30"/>
      <c r="BF420" s="30"/>
      <c r="BG420" s="30"/>
      <c r="BH420" s="30"/>
      <c r="BI420" s="30"/>
      <c r="BJ420" s="30"/>
      <c r="BK420" s="30"/>
      <c r="BL420" s="30"/>
      <c r="BM420" s="30"/>
      <c r="BN420" s="46"/>
    </row>
    <row r="421" spans="1:66">
      <c r="A421" s="28">
        <v>413</v>
      </c>
      <c r="B421" s="29"/>
      <c r="C421" s="30"/>
      <c r="D421" s="30"/>
      <c r="E421" s="31"/>
      <c r="F421" s="32"/>
      <c r="G421" s="32"/>
      <c r="H421" s="30"/>
      <c r="I421" s="30"/>
      <c r="J421" s="30"/>
      <c r="K421" s="30"/>
      <c r="L421" s="30"/>
      <c r="M421" s="67"/>
      <c r="N421" s="32"/>
      <c r="O421" s="30"/>
      <c r="P421" s="30"/>
      <c r="Q421" s="30"/>
      <c r="R421" s="30"/>
      <c r="S421" s="30"/>
      <c r="T421" s="30"/>
      <c r="U421" s="30"/>
      <c r="V421" s="30"/>
      <c r="W421" s="30"/>
      <c r="X421" s="30"/>
      <c r="Y421" s="30"/>
      <c r="Z421" s="30"/>
      <c r="AA421" s="30"/>
      <c r="AB421" s="30"/>
      <c r="AC421" s="30"/>
      <c r="AD421" s="29"/>
      <c r="AE421" s="30"/>
      <c r="AF421" s="96"/>
      <c r="AG421" s="72"/>
      <c r="AH421" s="30"/>
      <c r="AI421" s="30"/>
      <c r="AJ421" s="30"/>
      <c r="AK421" s="30"/>
      <c r="AL421" s="30"/>
      <c r="AM421" s="67"/>
      <c r="AN421" s="67"/>
      <c r="AO421" s="67"/>
      <c r="AP421" s="46"/>
      <c r="AQ421" s="102"/>
      <c r="AR421" s="72"/>
      <c r="AS421" s="30"/>
      <c r="AT421" s="30"/>
      <c r="AU421" s="30"/>
      <c r="AV421" s="30"/>
      <c r="AW421" s="30"/>
      <c r="AX421" s="30"/>
      <c r="AY421" s="30"/>
      <c r="AZ421" s="30"/>
      <c r="BA421" s="96"/>
      <c r="BB421" s="72"/>
      <c r="BC421" s="30"/>
      <c r="BD421" s="30"/>
      <c r="BE421" s="30"/>
      <c r="BF421" s="30"/>
      <c r="BG421" s="30"/>
      <c r="BH421" s="30"/>
      <c r="BI421" s="30"/>
      <c r="BJ421" s="30"/>
      <c r="BK421" s="30"/>
      <c r="BL421" s="30"/>
      <c r="BM421" s="30"/>
      <c r="BN421" s="46"/>
    </row>
    <row r="422" spans="1:66">
      <c r="A422" s="28">
        <v>414</v>
      </c>
      <c r="B422" s="29"/>
      <c r="C422" s="30"/>
      <c r="D422" s="30"/>
      <c r="E422" s="31"/>
      <c r="F422" s="32"/>
      <c r="G422" s="32"/>
      <c r="H422" s="30"/>
      <c r="I422" s="30"/>
      <c r="J422" s="30"/>
      <c r="K422" s="30"/>
      <c r="L422" s="30"/>
      <c r="M422" s="67"/>
      <c r="N422" s="32"/>
      <c r="O422" s="30"/>
      <c r="P422" s="30"/>
      <c r="Q422" s="30"/>
      <c r="R422" s="30"/>
      <c r="S422" s="30"/>
      <c r="T422" s="30"/>
      <c r="U422" s="30"/>
      <c r="V422" s="30"/>
      <c r="W422" s="30"/>
      <c r="X422" s="30"/>
      <c r="Y422" s="30"/>
      <c r="Z422" s="30"/>
      <c r="AA422" s="30"/>
      <c r="AB422" s="30"/>
      <c r="AC422" s="30"/>
      <c r="AD422" s="29"/>
      <c r="AE422" s="30"/>
      <c r="AF422" s="96"/>
      <c r="AG422" s="72"/>
      <c r="AH422" s="30"/>
      <c r="AI422" s="30"/>
      <c r="AJ422" s="30"/>
      <c r="AK422" s="30"/>
      <c r="AL422" s="30"/>
      <c r="AM422" s="67"/>
      <c r="AN422" s="67"/>
      <c r="AO422" s="67"/>
      <c r="AP422" s="46"/>
      <c r="AQ422" s="102"/>
      <c r="AR422" s="72"/>
      <c r="AS422" s="30"/>
      <c r="AT422" s="30"/>
      <c r="AU422" s="30"/>
      <c r="AV422" s="30"/>
      <c r="AW422" s="30"/>
      <c r="AX422" s="30"/>
      <c r="AY422" s="30"/>
      <c r="AZ422" s="30"/>
      <c r="BA422" s="96"/>
      <c r="BB422" s="72"/>
      <c r="BC422" s="30"/>
      <c r="BD422" s="30"/>
      <c r="BE422" s="30"/>
      <c r="BF422" s="30"/>
      <c r="BG422" s="30"/>
      <c r="BH422" s="30"/>
      <c r="BI422" s="30"/>
      <c r="BJ422" s="30"/>
      <c r="BK422" s="30"/>
      <c r="BL422" s="30"/>
      <c r="BM422" s="30"/>
      <c r="BN422" s="46"/>
    </row>
    <row r="423" spans="1:66">
      <c r="A423" s="28">
        <v>415</v>
      </c>
      <c r="B423" s="29"/>
      <c r="C423" s="30"/>
      <c r="D423" s="30"/>
      <c r="E423" s="31"/>
      <c r="F423" s="32"/>
      <c r="G423" s="32"/>
      <c r="H423" s="30"/>
      <c r="I423" s="30"/>
      <c r="J423" s="30"/>
      <c r="K423" s="30"/>
      <c r="L423" s="30"/>
      <c r="M423" s="67"/>
      <c r="N423" s="32"/>
      <c r="O423" s="30"/>
      <c r="P423" s="30"/>
      <c r="Q423" s="30"/>
      <c r="R423" s="30"/>
      <c r="S423" s="30"/>
      <c r="T423" s="30"/>
      <c r="U423" s="30"/>
      <c r="V423" s="30"/>
      <c r="W423" s="30"/>
      <c r="X423" s="30"/>
      <c r="Y423" s="30"/>
      <c r="Z423" s="30"/>
      <c r="AA423" s="30"/>
      <c r="AB423" s="30"/>
      <c r="AC423" s="30"/>
      <c r="AD423" s="29"/>
      <c r="AE423" s="30"/>
      <c r="AF423" s="96"/>
      <c r="AG423" s="72"/>
      <c r="AH423" s="30"/>
      <c r="AI423" s="30"/>
      <c r="AJ423" s="30"/>
      <c r="AK423" s="30"/>
      <c r="AL423" s="30"/>
      <c r="AM423" s="67"/>
      <c r="AN423" s="67"/>
      <c r="AO423" s="67"/>
      <c r="AP423" s="46"/>
      <c r="AQ423" s="102"/>
      <c r="AR423" s="72"/>
      <c r="AS423" s="30"/>
      <c r="AT423" s="30"/>
      <c r="AU423" s="30"/>
      <c r="AV423" s="30"/>
      <c r="AW423" s="30"/>
      <c r="AX423" s="30"/>
      <c r="AY423" s="30"/>
      <c r="AZ423" s="30"/>
      <c r="BA423" s="96"/>
      <c r="BB423" s="72"/>
      <c r="BC423" s="30"/>
      <c r="BD423" s="30"/>
      <c r="BE423" s="30"/>
      <c r="BF423" s="30"/>
      <c r="BG423" s="30"/>
      <c r="BH423" s="30"/>
      <c r="BI423" s="30"/>
      <c r="BJ423" s="30"/>
      <c r="BK423" s="30"/>
      <c r="BL423" s="30"/>
      <c r="BM423" s="30"/>
      <c r="BN423" s="46"/>
    </row>
    <row r="424" spans="1:66">
      <c r="A424" s="28">
        <v>416</v>
      </c>
      <c r="B424" s="29"/>
      <c r="C424" s="30"/>
      <c r="D424" s="30"/>
      <c r="E424" s="31"/>
      <c r="F424" s="32"/>
      <c r="G424" s="32"/>
      <c r="H424" s="30"/>
      <c r="I424" s="30"/>
      <c r="J424" s="30"/>
      <c r="K424" s="30"/>
      <c r="L424" s="30"/>
      <c r="M424" s="67"/>
      <c r="N424" s="32"/>
      <c r="O424" s="30"/>
      <c r="P424" s="30"/>
      <c r="Q424" s="30"/>
      <c r="R424" s="30"/>
      <c r="S424" s="30"/>
      <c r="T424" s="30"/>
      <c r="U424" s="30"/>
      <c r="V424" s="30"/>
      <c r="W424" s="30"/>
      <c r="X424" s="30"/>
      <c r="Y424" s="30"/>
      <c r="Z424" s="30"/>
      <c r="AA424" s="30"/>
      <c r="AB424" s="30"/>
      <c r="AC424" s="30"/>
      <c r="AD424" s="29"/>
      <c r="AE424" s="30"/>
      <c r="AF424" s="96"/>
      <c r="AG424" s="72"/>
      <c r="AH424" s="30"/>
      <c r="AI424" s="30"/>
      <c r="AJ424" s="30"/>
      <c r="AK424" s="30"/>
      <c r="AL424" s="30"/>
      <c r="AM424" s="67"/>
      <c r="AN424" s="67"/>
      <c r="AO424" s="67"/>
      <c r="AP424" s="46"/>
      <c r="AQ424" s="102"/>
      <c r="AR424" s="72"/>
      <c r="AS424" s="30"/>
      <c r="AT424" s="30"/>
      <c r="AU424" s="30"/>
      <c r="AV424" s="30"/>
      <c r="AW424" s="30"/>
      <c r="AX424" s="30"/>
      <c r="AY424" s="30"/>
      <c r="AZ424" s="30"/>
      <c r="BA424" s="96"/>
      <c r="BB424" s="72"/>
      <c r="BC424" s="30"/>
      <c r="BD424" s="30"/>
      <c r="BE424" s="30"/>
      <c r="BF424" s="30"/>
      <c r="BG424" s="30"/>
      <c r="BH424" s="30"/>
      <c r="BI424" s="30"/>
      <c r="BJ424" s="30"/>
      <c r="BK424" s="30"/>
      <c r="BL424" s="30"/>
      <c r="BM424" s="30"/>
      <c r="BN424" s="46"/>
    </row>
    <row r="425" spans="1:66">
      <c r="A425" s="28">
        <v>417</v>
      </c>
      <c r="B425" s="29"/>
      <c r="C425" s="30"/>
      <c r="D425" s="30"/>
      <c r="E425" s="31"/>
      <c r="F425" s="32"/>
      <c r="G425" s="32"/>
      <c r="H425" s="30"/>
      <c r="I425" s="30"/>
      <c r="J425" s="30"/>
      <c r="K425" s="30"/>
      <c r="L425" s="30"/>
      <c r="M425" s="67"/>
      <c r="N425" s="32"/>
      <c r="O425" s="30"/>
      <c r="P425" s="30"/>
      <c r="Q425" s="30"/>
      <c r="R425" s="30"/>
      <c r="S425" s="30"/>
      <c r="T425" s="30"/>
      <c r="U425" s="30"/>
      <c r="V425" s="30"/>
      <c r="W425" s="30"/>
      <c r="X425" s="30"/>
      <c r="Y425" s="30"/>
      <c r="Z425" s="30"/>
      <c r="AA425" s="30"/>
      <c r="AB425" s="30"/>
      <c r="AC425" s="30"/>
      <c r="AD425" s="29"/>
      <c r="AE425" s="30"/>
      <c r="AF425" s="96"/>
      <c r="AG425" s="72"/>
      <c r="AH425" s="30"/>
      <c r="AI425" s="30"/>
      <c r="AJ425" s="30"/>
      <c r="AK425" s="30"/>
      <c r="AL425" s="30"/>
      <c r="AM425" s="67"/>
      <c r="AN425" s="67"/>
      <c r="AO425" s="67"/>
      <c r="AP425" s="46"/>
      <c r="AQ425" s="102"/>
      <c r="AR425" s="72"/>
      <c r="AS425" s="30"/>
      <c r="AT425" s="30"/>
      <c r="AU425" s="30"/>
      <c r="AV425" s="30"/>
      <c r="AW425" s="30"/>
      <c r="AX425" s="30"/>
      <c r="AY425" s="30"/>
      <c r="AZ425" s="30"/>
      <c r="BA425" s="96"/>
      <c r="BB425" s="72"/>
      <c r="BC425" s="30"/>
      <c r="BD425" s="30"/>
      <c r="BE425" s="30"/>
      <c r="BF425" s="30"/>
      <c r="BG425" s="30"/>
      <c r="BH425" s="30"/>
      <c r="BI425" s="30"/>
      <c r="BJ425" s="30"/>
      <c r="BK425" s="30"/>
      <c r="BL425" s="30"/>
      <c r="BM425" s="30"/>
      <c r="BN425" s="46"/>
    </row>
    <row r="426" spans="1:66">
      <c r="A426" s="28">
        <v>418</v>
      </c>
      <c r="B426" s="29"/>
      <c r="C426" s="30"/>
      <c r="D426" s="30"/>
      <c r="E426" s="31"/>
      <c r="F426" s="32"/>
      <c r="G426" s="32"/>
      <c r="H426" s="30"/>
      <c r="I426" s="30"/>
      <c r="J426" s="30"/>
      <c r="K426" s="30"/>
      <c r="L426" s="30"/>
      <c r="M426" s="67"/>
      <c r="N426" s="32"/>
      <c r="O426" s="30"/>
      <c r="P426" s="30"/>
      <c r="Q426" s="30"/>
      <c r="R426" s="30"/>
      <c r="S426" s="30"/>
      <c r="T426" s="30"/>
      <c r="U426" s="30"/>
      <c r="V426" s="30"/>
      <c r="W426" s="30"/>
      <c r="X426" s="30"/>
      <c r="Y426" s="30"/>
      <c r="Z426" s="30"/>
      <c r="AA426" s="30"/>
      <c r="AB426" s="30"/>
      <c r="AC426" s="30"/>
      <c r="AD426" s="29"/>
      <c r="AE426" s="30"/>
      <c r="AF426" s="96"/>
      <c r="AG426" s="72"/>
      <c r="AH426" s="30"/>
      <c r="AI426" s="30"/>
      <c r="AJ426" s="30"/>
      <c r="AK426" s="30"/>
      <c r="AL426" s="30"/>
      <c r="AM426" s="67"/>
      <c r="AN426" s="67"/>
      <c r="AO426" s="67"/>
      <c r="AP426" s="46"/>
      <c r="AQ426" s="102"/>
      <c r="AR426" s="72"/>
      <c r="AS426" s="30"/>
      <c r="AT426" s="30"/>
      <c r="AU426" s="30"/>
      <c r="AV426" s="30"/>
      <c r="AW426" s="30"/>
      <c r="AX426" s="30"/>
      <c r="AY426" s="30"/>
      <c r="AZ426" s="30"/>
      <c r="BA426" s="96"/>
      <c r="BB426" s="72"/>
      <c r="BC426" s="30"/>
      <c r="BD426" s="30"/>
      <c r="BE426" s="30"/>
      <c r="BF426" s="30"/>
      <c r="BG426" s="30"/>
      <c r="BH426" s="30"/>
      <c r="BI426" s="30"/>
      <c r="BJ426" s="30"/>
      <c r="BK426" s="30"/>
      <c r="BL426" s="30"/>
      <c r="BM426" s="30"/>
      <c r="BN426" s="46"/>
    </row>
    <row r="427" spans="1:66">
      <c r="A427" s="28">
        <v>419</v>
      </c>
      <c r="B427" s="29"/>
      <c r="C427" s="30"/>
      <c r="D427" s="30"/>
      <c r="E427" s="31"/>
      <c r="F427" s="32"/>
      <c r="G427" s="32"/>
      <c r="H427" s="30"/>
      <c r="I427" s="30"/>
      <c r="J427" s="30"/>
      <c r="K427" s="30"/>
      <c r="L427" s="30"/>
      <c r="M427" s="67"/>
      <c r="N427" s="32"/>
      <c r="O427" s="30"/>
      <c r="P427" s="30"/>
      <c r="Q427" s="30"/>
      <c r="R427" s="30"/>
      <c r="S427" s="30"/>
      <c r="T427" s="30"/>
      <c r="U427" s="30"/>
      <c r="V427" s="30"/>
      <c r="W427" s="30"/>
      <c r="X427" s="30"/>
      <c r="Y427" s="30"/>
      <c r="Z427" s="30"/>
      <c r="AA427" s="30"/>
      <c r="AB427" s="30"/>
      <c r="AC427" s="30"/>
      <c r="AD427" s="29"/>
      <c r="AE427" s="30"/>
      <c r="AF427" s="96"/>
      <c r="AG427" s="72"/>
      <c r="AH427" s="30"/>
      <c r="AI427" s="30"/>
      <c r="AJ427" s="30"/>
      <c r="AK427" s="30"/>
      <c r="AL427" s="30"/>
      <c r="AM427" s="67"/>
      <c r="AN427" s="67"/>
      <c r="AO427" s="67"/>
      <c r="AP427" s="46"/>
      <c r="AQ427" s="102"/>
      <c r="AR427" s="72"/>
      <c r="AS427" s="30"/>
      <c r="AT427" s="30"/>
      <c r="AU427" s="30"/>
      <c r="AV427" s="30"/>
      <c r="AW427" s="30"/>
      <c r="AX427" s="30"/>
      <c r="AY427" s="30"/>
      <c r="AZ427" s="30"/>
      <c r="BA427" s="96"/>
      <c r="BB427" s="72"/>
      <c r="BC427" s="30"/>
      <c r="BD427" s="30"/>
      <c r="BE427" s="30"/>
      <c r="BF427" s="30"/>
      <c r="BG427" s="30"/>
      <c r="BH427" s="30"/>
      <c r="BI427" s="30"/>
      <c r="BJ427" s="30"/>
      <c r="BK427" s="30"/>
      <c r="BL427" s="30"/>
      <c r="BM427" s="30"/>
      <c r="BN427" s="46"/>
    </row>
    <row r="428" spans="1:66">
      <c r="A428" s="28">
        <v>420</v>
      </c>
      <c r="B428" s="29"/>
      <c r="C428" s="30"/>
      <c r="D428" s="30"/>
      <c r="E428" s="31"/>
      <c r="F428" s="32"/>
      <c r="G428" s="32"/>
      <c r="H428" s="30"/>
      <c r="I428" s="30"/>
      <c r="J428" s="30"/>
      <c r="K428" s="30"/>
      <c r="L428" s="30"/>
      <c r="M428" s="67"/>
      <c r="N428" s="32"/>
      <c r="O428" s="30"/>
      <c r="P428" s="30"/>
      <c r="Q428" s="30"/>
      <c r="R428" s="30"/>
      <c r="S428" s="30"/>
      <c r="T428" s="30"/>
      <c r="U428" s="30"/>
      <c r="V428" s="30"/>
      <c r="W428" s="30"/>
      <c r="X428" s="30"/>
      <c r="Y428" s="30"/>
      <c r="Z428" s="30"/>
      <c r="AA428" s="30"/>
      <c r="AB428" s="30"/>
      <c r="AC428" s="30"/>
      <c r="AD428" s="29"/>
      <c r="AE428" s="30"/>
      <c r="AF428" s="96"/>
      <c r="AG428" s="72"/>
      <c r="AH428" s="30"/>
      <c r="AI428" s="30"/>
      <c r="AJ428" s="30"/>
      <c r="AK428" s="30"/>
      <c r="AL428" s="30"/>
      <c r="AM428" s="67"/>
      <c r="AN428" s="67"/>
      <c r="AO428" s="67"/>
      <c r="AP428" s="46"/>
      <c r="AQ428" s="102"/>
      <c r="AR428" s="72"/>
      <c r="AS428" s="30"/>
      <c r="AT428" s="30"/>
      <c r="AU428" s="30"/>
      <c r="AV428" s="30"/>
      <c r="AW428" s="30"/>
      <c r="AX428" s="30"/>
      <c r="AY428" s="30"/>
      <c r="AZ428" s="30"/>
      <c r="BA428" s="96"/>
      <c r="BB428" s="72"/>
      <c r="BC428" s="30"/>
      <c r="BD428" s="30"/>
      <c r="BE428" s="30"/>
      <c r="BF428" s="30"/>
      <c r="BG428" s="30"/>
      <c r="BH428" s="30"/>
      <c r="BI428" s="30"/>
      <c r="BJ428" s="30"/>
      <c r="BK428" s="30"/>
      <c r="BL428" s="30"/>
      <c r="BM428" s="30"/>
      <c r="BN428" s="46"/>
    </row>
    <row r="429" spans="1:66">
      <c r="A429" s="28">
        <v>421</v>
      </c>
      <c r="B429" s="29"/>
      <c r="C429" s="30"/>
      <c r="D429" s="30"/>
      <c r="E429" s="31"/>
      <c r="F429" s="32"/>
      <c r="G429" s="32"/>
      <c r="H429" s="30"/>
      <c r="I429" s="30"/>
      <c r="J429" s="30"/>
      <c r="K429" s="30"/>
      <c r="L429" s="30"/>
      <c r="M429" s="67"/>
      <c r="N429" s="32"/>
      <c r="O429" s="30"/>
      <c r="P429" s="30"/>
      <c r="Q429" s="30"/>
      <c r="R429" s="30"/>
      <c r="S429" s="30"/>
      <c r="T429" s="30"/>
      <c r="U429" s="30"/>
      <c r="V429" s="30"/>
      <c r="W429" s="30"/>
      <c r="X429" s="30"/>
      <c r="Y429" s="30"/>
      <c r="Z429" s="30"/>
      <c r="AA429" s="30"/>
      <c r="AB429" s="30"/>
      <c r="AC429" s="30"/>
      <c r="AD429" s="29"/>
      <c r="AE429" s="30"/>
      <c r="AF429" s="96"/>
      <c r="AG429" s="72"/>
      <c r="AH429" s="30"/>
      <c r="AI429" s="30"/>
      <c r="AJ429" s="30"/>
      <c r="AK429" s="30"/>
      <c r="AL429" s="30"/>
      <c r="AM429" s="67"/>
      <c r="AN429" s="67"/>
      <c r="AO429" s="67"/>
      <c r="AP429" s="46"/>
      <c r="AQ429" s="102"/>
      <c r="AR429" s="72"/>
      <c r="AS429" s="30"/>
      <c r="AT429" s="30"/>
      <c r="AU429" s="30"/>
      <c r="AV429" s="30"/>
      <c r="AW429" s="30"/>
      <c r="AX429" s="30"/>
      <c r="AY429" s="30"/>
      <c r="AZ429" s="30"/>
      <c r="BA429" s="96"/>
      <c r="BB429" s="72"/>
      <c r="BC429" s="30"/>
      <c r="BD429" s="30"/>
      <c r="BE429" s="30"/>
      <c r="BF429" s="30"/>
      <c r="BG429" s="30"/>
      <c r="BH429" s="30"/>
      <c r="BI429" s="30"/>
      <c r="BJ429" s="30"/>
      <c r="BK429" s="30"/>
      <c r="BL429" s="30"/>
      <c r="BM429" s="30"/>
      <c r="BN429" s="46"/>
    </row>
    <row r="430" spans="1:66">
      <c r="A430" s="28">
        <v>422</v>
      </c>
      <c r="B430" s="29"/>
      <c r="C430" s="30"/>
      <c r="D430" s="30"/>
      <c r="E430" s="31"/>
      <c r="F430" s="32"/>
      <c r="G430" s="32"/>
      <c r="H430" s="30"/>
      <c r="I430" s="30"/>
      <c r="J430" s="30"/>
      <c r="K430" s="30"/>
      <c r="L430" s="30"/>
      <c r="M430" s="67"/>
      <c r="N430" s="32"/>
      <c r="O430" s="30"/>
      <c r="P430" s="30"/>
      <c r="Q430" s="30"/>
      <c r="R430" s="30"/>
      <c r="S430" s="30"/>
      <c r="T430" s="30"/>
      <c r="U430" s="30"/>
      <c r="V430" s="30"/>
      <c r="W430" s="30"/>
      <c r="X430" s="30"/>
      <c r="Y430" s="30"/>
      <c r="Z430" s="30"/>
      <c r="AA430" s="30"/>
      <c r="AB430" s="30"/>
      <c r="AC430" s="30"/>
      <c r="AD430" s="29"/>
      <c r="AE430" s="30"/>
      <c r="AF430" s="96"/>
      <c r="AG430" s="72"/>
      <c r="AH430" s="30"/>
      <c r="AI430" s="30"/>
      <c r="AJ430" s="30"/>
      <c r="AK430" s="30"/>
      <c r="AL430" s="30"/>
      <c r="AM430" s="67"/>
      <c r="AN430" s="67"/>
      <c r="AO430" s="67"/>
      <c r="AP430" s="46"/>
      <c r="AQ430" s="102"/>
      <c r="AR430" s="72"/>
      <c r="AS430" s="30"/>
      <c r="AT430" s="30"/>
      <c r="AU430" s="30"/>
      <c r="AV430" s="30"/>
      <c r="AW430" s="30"/>
      <c r="AX430" s="30"/>
      <c r="AY430" s="30"/>
      <c r="AZ430" s="30"/>
      <c r="BA430" s="96"/>
      <c r="BB430" s="72"/>
      <c r="BC430" s="30"/>
      <c r="BD430" s="30"/>
      <c r="BE430" s="30"/>
      <c r="BF430" s="30"/>
      <c r="BG430" s="30"/>
      <c r="BH430" s="30"/>
      <c r="BI430" s="30"/>
      <c r="BJ430" s="30"/>
      <c r="BK430" s="30"/>
      <c r="BL430" s="30"/>
      <c r="BM430" s="30"/>
      <c r="BN430" s="46"/>
    </row>
    <row r="431" spans="1:66">
      <c r="A431" s="28">
        <v>423</v>
      </c>
      <c r="B431" s="29"/>
      <c r="C431" s="30"/>
      <c r="D431" s="30"/>
      <c r="E431" s="31"/>
      <c r="F431" s="32"/>
      <c r="G431" s="32"/>
      <c r="H431" s="30"/>
      <c r="I431" s="30"/>
      <c r="J431" s="30"/>
      <c r="K431" s="30"/>
      <c r="L431" s="30"/>
      <c r="M431" s="67"/>
      <c r="N431" s="32"/>
      <c r="O431" s="30"/>
      <c r="P431" s="30"/>
      <c r="Q431" s="30"/>
      <c r="R431" s="30"/>
      <c r="S431" s="30"/>
      <c r="T431" s="30"/>
      <c r="U431" s="30"/>
      <c r="V431" s="30"/>
      <c r="W431" s="30"/>
      <c r="X431" s="30"/>
      <c r="Y431" s="30"/>
      <c r="Z431" s="30"/>
      <c r="AA431" s="30"/>
      <c r="AB431" s="30"/>
      <c r="AC431" s="30"/>
      <c r="AD431" s="29"/>
      <c r="AE431" s="30"/>
      <c r="AF431" s="96"/>
      <c r="AG431" s="72"/>
      <c r="AH431" s="30"/>
      <c r="AI431" s="30"/>
      <c r="AJ431" s="30"/>
      <c r="AK431" s="30"/>
      <c r="AL431" s="30"/>
      <c r="AM431" s="67"/>
      <c r="AN431" s="67"/>
      <c r="AO431" s="67"/>
      <c r="AP431" s="46"/>
      <c r="AQ431" s="102"/>
      <c r="AR431" s="72"/>
      <c r="AS431" s="30"/>
      <c r="AT431" s="30"/>
      <c r="AU431" s="30"/>
      <c r="AV431" s="30"/>
      <c r="AW431" s="30"/>
      <c r="AX431" s="30"/>
      <c r="AY431" s="30"/>
      <c r="AZ431" s="30"/>
      <c r="BA431" s="96"/>
      <c r="BB431" s="72"/>
      <c r="BC431" s="30"/>
      <c r="BD431" s="30"/>
      <c r="BE431" s="30"/>
      <c r="BF431" s="30"/>
      <c r="BG431" s="30"/>
      <c r="BH431" s="30"/>
      <c r="BI431" s="30"/>
      <c r="BJ431" s="30"/>
      <c r="BK431" s="30"/>
      <c r="BL431" s="30"/>
      <c r="BM431" s="30"/>
      <c r="BN431" s="46"/>
    </row>
    <row r="432" spans="1:66">
      <c r="A432" s="28">
        <v>424</v>
      </c>
      <c r="B432" s="29"/>
      <c r="C432" s="30"/>
      <c r="D432" s="30"/>
      <c r="E432" s="31"/>
      <c r="F432" s="32"/>
      <c r="G432" s="32"/>
      <c r="H432" s="30"/>
      <c r="I432" s="30"/>
      <c r="J432" s="30"/>
      <c r="K432" s="30"/>
      <c r="L432" s="30"/>
      <c r="M432" s="67"/>
      <c r="N432" s="32"/>
      <c r="O432" s="30"/>
      <c r="P432" s="30"/>
      <c r="Q432" s="30"/>
      <c r="R432" s="30"/>
      <c r="S432" s="30"/>
      <c r="T432" s="30"/>
      <c r="U432" s="30"/>
      <c r="V432" s="30"/>
      <c r="W432" s="30"/>
      <c r="X432" s="30"/>
      <c r="Y432" s="30"/>
      <c r="Z432" s="30"/>
      <c r="AA432" s="30"/>
      <c r="AB432" s="30"/>
      <c r="AC432" s="30"/>
      <c r="AD432" s="29"/>
      <c r="AE432" s="30"/>
      <c r="AF432" s="96"/>
      <c r="AG432" s="72"/>
      <c r="AH432" s="30"/>
      <c r="AI432" s="30"/>
      <c r="AJ432" s="30"/>
      <c r="AK432" s="30"/>
      <c r="AL432" s="30"/>
      <c r="AM432" s="67"/>
      <c r="AN432" s="67"/>
      <c r="AO432" s="67"/>
      <c r="AP432" s="46"/>
      <c r="AQ432" s="102"/>
      <c r="AR432" s="72"/>
      <c r="AS432" s="30"/>
      <c r="AT432" s="30"/>
      <c r="AU432" s="30"/>
      <c r="AV432" s="30"/>
      <c r="AW432" s="30"/>
      <c r="AX432" s="30"/>
      <c r="AY432" s="30"/>
      <c r="AZ432" s="30"/>
      <c r="BA432" s="96"/>
      <c r="BB432" s="72"/>
      <c r="BC432" s="30"/>
      <c r="BD432" s="30"/>
      <c r="BE432" s="30"/>
      <c r="BF432" s="30"/>
      <c r="BG432" s="30"/>
      <c r="BH432" s="30"/>
      <c r="BI432" s="30"/>
      <c r="BJ432" s="30"/>
      <c r="BK432" s="30"/>
      <c r="BL432" s="30"/>
      <c r="BM432" s="30"/>
      <c r="BN432" s="46"/>
    </row>
    <row r="433" spans="1:66">
      <c r="A433" s="28">
        <v>425</v>
      </c>
      <c r="B433" s="29"/>
      <c r="C433" s="30"/>
      <c r="D433" s="30"/>
      <c r="E433" s="31"/>
      <c r="F433" s="32"/>
      <c r="G433" s="32"/>
      <c r="H433" s="30"/>
      <c r="I433" s="30"/>
      <c r="J433" s="30"/>
      <c r="K433" s="30"/>
      <c r="L433" s="30"/>
      <c r="M433" s="67"/>
      <c r="N433" s="32"/>
      <c r="O433" s="30"/>
      <c r="P433" s="30"/>
      <c r="Q433" s="30"/>
      <c r="R433" s="30"/>
      <c r="S433" s="30"/>
      <c r="T433" s="30"/>
      <c r="U433" s="30"/>
      <c r="V433" s="30"/>
      <c r="W433" s="30"/>
      <c r="X433" s="30"/>
      <c r="Y433" s="30"/>
      <c r="Z433" s="30"/>
      <c r="AA433" s="30"/>
      <c r="AB433" s="30"/>
      <c r="AC433" s="30"/>
      <c r="AD433" s="29"/>
      <c r="AE433" s="30"/>
      <c r="AF433" s="96"/>
      <c r="AG433" s="72"/>
      <c r="AH433" s="30"/>
      <c r="AI433" s="30"/>
      <c r="AJ433" s="30"/>
      <c r="AK433" s="30"/>
      <c r="AL433" s="30"/>
      <c r="AM433" s="67"/>
      <c r="AN433" s="67"/>
      <c r="AO433" s="67"/>
      <c r="AP433" s="46"/>
      <c r="AQ433" s="102"/>
      <c r="AR433" s="72"/>
      <c r="AS433" s="30"/>
      <c r="AT433" s="30"/>
      <c r="AU433" s="30"/>
      <c r="AV433" s="30"/>
      <c r="AW433" s="30"/>
      <c r="AX433" s="30"/>
      <c r="AY433" s="30"/>
      <c r="AZ433" s="30"/>
      <c r="BA433" s="96"/>
      <c r="BB433" s="72"/>
      <c r="BC433" s="30"/>
      <c r="BD433" s="30"/>
      <c r="BE433" s="30"/>
      <c r="BF433" s="30"/>
      <c r="BG433" s="30"/>
      <c r="BH433" s="30"/>
      <c r="BI433" s="30"/>
      <c r="BJ433" s="30"/>
      <c r="BK433" s="30"/>
      <c r="BL433" s="30"/>
      <c r="BM433" s="30"/>
      <c r="BN433" s="46"/>
    </row>
    <row r="434" spans="1:66">
      <c r="A434" s="28">
        <v>426</v>
      </c>
      <c r="B434" s="29"/>
      <c r="C434" s="30"/>
      <c r="D434" s="30"/>
      <c r="E434" s="31"/>
      <c r="F434" s="32"/>
      <c r="G434" s="32"/>
      <c r="H434" s="30"/>
      <c r="I434" s="30"/>
      <c r="J434" s="30"/>
      <c r="K434" s="30"/>
      <c r="L434" s="30"/>
      <c r="M434" s="67"/>
      <c r="N434" s="32"/>
      <c r="O434" s="30"/>
      <c r="P434" s="30"/>
      <c r="Q434" s="30"/>
      <c r="R434" s="30"/>
      <c r="S434" s="30"/>
      <c r="T434" s="30"/>
      <c r="U434" s="30"/>
      <c r="V434" s="30"/>
      <c r="W434" s="30"/>
      <c r="X434" s="30"/>
      <c r="Y434" s="30"/>
      <c r="Z434" s="30"/>
      <c r="AA434" s="30"/>
      <c r="AB434" s="30"/>
      <c r="AC434" s="30"/>
      <c r="AD434" s="29"/>
      <c r="AE434" s="30"/>
      <c r="AF434" s="96"/>
      <c r="AG434" s="72"/>
      <c r="AH434" s="30"/>
      <c r="AI434" s="30"/>
      <c r="AJ434" s="30"/>
      <c r="AK434" s="30"/>
      <c r="AL434" s="30"/>
      <c r="AM434" s="67"/>
      <c r="AN434" s="67"/>
      <c r="AO434" s="67"/>
      <c r="AP434" s="46"/>
      <c r="AQ434" s="102"/>
      <c r="AR434" s="72"/>
      <c r="AS434" s="30"/>
      <c r="AT434" s="30"/>
      <c r="AU434" s="30"/>
      <c r="AV434" s="30"/>
      <c r="AW434" s="30"/>
      <c r="AX434" s="30"/>
      <c r="AY434" s="30"/>
      <c r="AZ434" s="30"/>
      <c r="BA434" s="96"/>
      <c r="BB434" s="72"/>
      <c r="BC434" s="30"/>
      <c r="BD434" s="30"/>
      <c r="BE434" s="30"/>
      <c r="BF434" s="30"/>
      <c r="BG434" s="30"/>
      <c r="BH434" s="30"/>
      <c r="BI434" s="30"/>
      <c r="BJ434" s="30"/>
      <c r="BK434" s="30"/>
      <c r="BL434" s="30"/>
      <c r="BM434" s="30"/>
      <c r="BN434" s="46"/>
    </row>
    <row r="435" spans="1:66">
      <c r="A435" s="28">
        <v>427</v>
      </c>
      <c r="B435" s="29"/>
      <c r="C435" s="30"/>
      <c r="D435" s="30"/>
      <c r="E435" s="31"/>
      <c r="F435" s="32"/>
      <c r="G435" s="32"/>
      <c r="H435" s="30"/>
      <c r="I435" s="30"/>
      <c r="J435" s="30"/>
      <c r="K435" s="30"/>
      <c r="L435" s="30"/>
      <c r="M435" s="67"/>
      <c r="N435" s="32"/>
      <c r="O435" s="30"/>
      <c r="P435" s="30"/>
      <c r="Q435" s="30"/>
      <c r="R435" s="30"/>
      <c r="S435" s="30"/>
      <c r="T435" s="30"/>
      <c r="U435" s="30"/>
      <c r="V435" s="30"/>
      <c r="W435" s="30"/>
      <c r="X435" s="30"/>
      <c r="Y435" s="30"/>
      <c r="Z435" s="30"/>
      <c r="AA435" s="30"/>
      <c r="AB435" s="30"/>
      <c r="AC435" s="30"/>
      <c r="AD435" s="29"/>
      <c r="AE435" s="30"/>
      <c r="AF435" s="96"/>
      <c r="AG435" s="72"/>
      <c r="AH435" s="30"/>
      <c r="AI435" s="30"/>
      <c r="AJ435" s="30"/>
      <c r="AK435" s="30"/>
      <c r="AL435" s="30"/>
      <c r="AM435" s="67"/>
      <c r="AN435" s="67"/>
      <c r="AO435" s="67"/>
      <c r="AP435" s="46"/>
      <c r="AQ435" s="102"/>
      <c r="AR435" s="72"/>
      <c r="AS435" s="30"/>
      <c r="AT435" s="30"/>
      <c r="AU435" s="30"/>
      <c r="AV435" s="30"/>
      <c r="AW435" s="30"/>
      <c r="AX435" s="30"/>
      <c r="AY435" s="30"/>
      <c r="AZ435" s="30"/>
      <c r="BA435" s="96"/>
      <c r="BB435" s="72"/>
      <c r="BC435" s="30"/>
      <c r="BD435" s="30"/>
      <c r="BE435" s="30"/>
      <c r="BF435" s="30"/>
      <c r="BG435" s="30"/>
      <c r="BH435" s="30"/>
      <c r="BI435" s="30"/>
      <c r="BJ435" s="30"/>
      <c r="BK435" s="30"/>
      <c r="BL435" s="30"/>
      <c r="BM435" s="30"/>
      <c r="BN435" s="46"/>
    </row>
    <row r="436" spans="1:66">
      <c r="A436" s="28">
        <v>428</v>
      </c>
      <c r="B436" s="29"/>
      <c r="C436" s="30"/>
      <c r="D436" s="30"/>
      <c r="E436" s="31"/>
      <c r="F436" s="32"/>
      <c r="G436" s="32"/>
      <c r="H436" s="30"/>
      <c r="I436" s="30"/>
      <c r="J436" s="30"/>
      <c r="K436" s="30"/>
      <c r="L436" s="30"/>
      <c r="M436" s="67"/>
      <c r="N436" s="32"/>
      <c r="O436" s="30"/>
      <c r="P436" s="30"/>
      <c r="Q436" s="30"/>
      <c r="R436" s="30"/>
      <c r="S436" s="30"/>
      <c r="T436" s="30"/>
      <c r="U436" s="30"/>
      <c r="V436" s="30"/>
      <c r="W436" s="30"/>
      <c r="X436" s="30"/>
      <c r="Y436" s="30"/>
      <c r="Z436" s="30"/>
      <c r="AA436" s="30"/>
      <c r="AB436" s="30"/>
      <c r="AC436" s="30"/>
      <c r="AD436" s="29"/>
      <c r="AE436" s="30"/>
      <c r="AF436" s="96"/>
      <c r="AG436" s="72"/>
      <c r="AH436" s="30"/>
      <c r="AI436" s="30"/>
      <c r="AJ436" s="30"/>
      <c r="AK436" s="30"/>
      <c r="AL436" s="30"/>
      <c r="AM436" s="67"/>
      <c r="AN436" s="67"/>
      <c r="AO436" s="67"/>
      <c r="AP436" s="46"/>
      <c r="AQ436" s="102"/>
      <c r="AR436" s="72"/>
      <c r="AS436" s="30"/>
      <c r="AT436" s="30"/>
      <c r="AU436" s="30"/>
      <c r="AV436" s="30"/>
      <c r="AW436" s="30"/>
      <c r="AX436" s="30"/>
      <c r="AY436" s="30"/>
      <c r="AZ436" s="30"/>
      <c r="BA436" s="96"/>
      <c r="BB436" s="72"/>
      <c r="BC436" s="30"/>
      <c r="BD436" s="30"/>
      <c r="BE436" s="30"/>
      <c r="BF436" s="30"/>
      <c r="BG436" s="30"/>
      <c r="BH436" s="30"/>
      <c r="BI436" s="30"/>
      <c r="BJ436" s="30"/>
      <c r="BK436" s="30"/>
      <c r="BL436" s="30"/>
      <c r="BM436" s="30"/>
      <c r="BN436" s="46"/>
    </row>
    <row r="437" spans="1:66">
      <c r="A437" s="28">
        <v>429</v>
      </c>
      <c r="B437" s="29"/>
      <c r="C437" s="30"/>
      <c r="D437" s="30"/>
      <c r="E437" s="31"/>
      <c r="F437" s="32"/>
      <c r="G437" s="32"/>
      <c r="H437" s="30"/>
      <c r="I437" s="30"/>
      <c r="J437" s="30"/>
      <c r="K437" s="30"/>
      <c r="L437" s="30"/>
      <c r="M437" s="67"/>
      <c r="N437" s="32"/>
      <c r="O437" s="30"/>
      <c r="P437" s="30"/>
      <c r="Q437" s="30"/>
      <c r="R437" s="30"/>
      <c r="S437" s="30"/>
      <c r="T437" s="30"/>
      <c r="U437" s="30"/>
      <c r="V437" s="30"/>
      <c r="W437" s="30"/>
      <c r="X437" s="30"/>
      <c r="Y437" s="30"/>
      <c r="Z437" s="30"/>
      <c r="AA437" s="30"/>
      <c r="AB437" s="30"/>
      <c r="AC437" s="30"/>
      <c r="AD437" s="29"/>
      <c r="AE437" s="30"/>
      <c r="AF437" s="96"/>
      <c r="AG437" s="72"/>
      <c r="AH437" s="30"/>
      <c r="AI437" s="30"/>
      <c r="AJ437" s="30"/>
      <c r="AK437" s="30"/>
      <c r="AL437" s="30"/>
      <c r="AM437" s="67"/>
      <c r="AN437" s="67"/>
      <c r="AO437" s="67"/>
      <c r="AP437" s="46"/>
      <c r="AQ437" s="102"/>
      <c r="AR437" s="72"/>
      <c r="AS437" s="30"/>
      <c r="AT437" s="30"/>
      <c r="AU437" s="30"/>
      <c r="AV437" s="30"/>
      <c r="AW437" s="30"/>
      <c r="AX437" s="30"/>
      <c r="AY437" s="30"/>
      <c r="AZ437" s="30"/>
      <c r="BA437" s="96"/>
      <c r="BB437" s="72"/>
      <c r="BC437" s="30"/>
      <c r="BD437" s="30"/>
      <c r="BE437" s="30"/>
      <c r="BF437" s="30"/>
      <c r="BG437" s="30"/>
      <c r="BH437" s="30"/>
      <c r="BI437" s="30"/>
      <c r="BJ437" s="30"/>
      <c r="BK437" s="30"/>
      <c r="BL437" s="30"/>
      <c r="BM437" s="30"/>
      <c r="BN437" s="46"/>
    </row>
    <row r="438" spans="1:66">
      <c r="A438" s="28">
        <v>430</v>
      </c>
      <c r="B438" s="29"/>
      <c r="C438" s="30"/>
      <c r="D438" s="30"/>
      <c r="E438" s="31"/>
      <c r="F438" s="32"/>
      <c r="G438" s="32"/>
      <c r="H438" s="30"/>
      <c r="I438" s="30"/>
      <c r="J438" s="30"/>
      <c r="K438" s="30"/>
      <c r="L438" s="30"/>
      <c r="M438" s="67"/>
      <c r="N438" s="32"/>
      <c r="O438" s="30"/>
      <c r="P438" s="30"/>
      <c r="Q438" s="30"/>
      <c r="R438" s="30"/>
      <c r="S438" s="30"/>
      <c r="T438" s="30"/>
      <c r="U438" s="30"/>
      <c r="V438" s="30"/>
      <c r="W438" s="30"/>
      <c r="X438" s="30"/>
      <c r="Y438" s="30"/>
      <c r="Z438" s="30"/>
      <c r="AA438" s="30"/>
      <c r="AB438" s="30"/>
      <c r="AC438" s="30"/>
      <c r="AD438" s="29"/>
      <c r="AE438" s="30"/>
      <c r="AF438" s="96"/>
      <c r="AG438" s="72"/>
      <c r="AH438" s="30"/>
      <c r="AI438" s="30"/>
      <c r="AJ438" s="30"/>
      <c r="AK438" s="30"/>
      <c r="AL438" s="30"/>
      <c r="AM438" s="67"/>
      <c r="AN438" s="67"/>
      <c r="AO438" s="67"/>
      <c r="AP438" s="46"/>
      <c r="AQ438" s="102"/>
      <c r="AR438" s="72"/>
      <c r="AS438" s="30"/>
      <c r="AT438" s="30"/>
      <c r="AU438" s="30"/>
      <c r="AV438" s="30"/>
      <c r="AW438" s="30"/>
      <c r="AX438" s="30"/>
      <c r="AY438" s="30"/>
      <c r="AZ438" s="30"/>
      <c r="BA438" s="96"/>
      <c r="BB438" s="72"/>
      <c r="BC438" s="30"/>
      <c r="BD438" s="30"/>
      <c r="BE438" s="30"/>
      <c r="BF438" s="30"/>
      <c r="BG438" s="30"/>
      <c r="BH438" s="30"/>
      <c r="BI438" s="30"/>
      <c r="BJ438" s="30"/>
      <c r="BK438" s="30"/>
      <c r="BL438" s="30"/>
      <c r="BM438" s="30"/>
      <c r="BN438" s="46"/>
    </row>
    <row r="439" spans="1:66">
      <c r="A439" s="28">
        <v>431</v>
      </c>
      <c r="B439" s="29"/>
      <c r="C439" s="30"/>
      <c r="D439" s="30"/>
      <c r="E439" s="31"/>
      <c r="F439" s="32"/>
      <c r="G439" s="32"/>
      <c r="H439" s="30"/>
      <c r="I439" s="30"/>
      <c r="J439" s="30"/>
      <c r="K439" s="30"/>
      <c r="L439" s="30"/>
      <c r="M439" s="67"/>
      <c r="N439" s="32"/>
      <c r="O439" s="30"/>
      <c r="P439" s="30"/>
      <c r="Q439" s="30"/>
      <c r="R439" s="30"/>
      <c r="S439" s="30"/>
      <c r="T439" s="30"/>
      <c r="U439" s="30"/>
      <c r="V439" s="30"/>
      <c r="W439" s="30"/>
      <c r="X439" s="30"/>
      <c r="Y439" s="30"/>
      <c r="Z439" s="30"/>
      <c r="AA439" s="30"/>
      <c r="AB439" s="30"/>
      <c r="AC439" s="30"/>
      <c r="AD439" s="29"/>
      <c r="AE439" s="30"/>
      <c r="AF439" s="96"/>
      <c r="AG439" s="72"/>
      <c r="AH439" s="30"/>
      <c r="AI439" s="30"/>
      <c r="AJ439" s="30"/>
      <c r="AK439" s="30"/>
      <c r="AL439" s="30"/>
      <c r="AM439" s="67"/>
      <c r="AN439" s="67"/>
      <c r="AO439" s="67"/>
      <c r="AP439" s="46"/>
      <c r="AQ439" s="102"/>
      <c r="AR439" s="72"/>
      <c r="AS439" s="30"/>
      <c r="AT439" s="30"/>
      <c r="AU439" s="30"/>
      <c r="AV439" s="30"/>
      <c r="AW439" s="30"/>
      <c r="AX439" s="30"/>
      <c r="AY439" s="30"/>
      <c r="AZ439" s="30"/>
      <c r="BA439" s="96"/>
      <c r="BB439" s="72"/>
      <c r="BC439" s="30"/>
      <c r="BD439" s="30"/>
      <c r="BE439" s="30"/>
      <c r="BF439" s="30"/>
      <c r="BG439" s="30"/>
      <c r="BH439" s="30"/>
      <c r="BI439" s="30"/>
      <c r="BJ439" s="30"/>
      <c r="BK439" s="30"/>
      <c r="BL439" s="30"/>
      <c r="BM439" s="30"/>
      <c r="BN439" s="46"/>
    </row>
    <row r="440" spans="1:66">
      <c r="A440" s="28">
        <v>432</v>
      </c>
      <c r="B440" s="29"/>
      <c r="C440" s="30"/>
      <c r="D440" s="30"/>
      <c r="E440" s="31"/>
      <c r="F440" s="32"/>
      <c r="G440" s="32"/>
      <c r="H440" s="30"/>
      <c r="I440" s="30"/>
      <c r="J440" s="30"/>
      <c r="K440" s="30"/>
      <c r="L440" s="30"/>
      <c r="M440" s="67"/>
      <c r="N440" s="32"/>
      <c r="O440" s="30"/>
      <c r="P440" s="30"/>
      <c r="Q440" s="30"/>
      <c r="R440" s="30"/>
      <c r="S440" s="30"/>
      <c r="T440" s="30"/>
      <c r="U440" s="30"/>
      <c r="V440" s="30"/>
      <c r="W440" s="30"/>
      <c r="X440" s="30"/>
      <c r="Y440" s="30"/>
      <c r="Z440" s="30"/>
      <c r="AA440" s="30"/>
      <c r="AB440" s="30"/>
      <c r="AC440" s="30"/>
      <c r="AD440" s="29"/>
      <c r="AE440" s="30"/>
      <c r="AF440" s="96"/>
      <c r="AG440" s="72"/>
      <c r="AH440" s="30"/>
      <c r="AI440" s="30"/>
      <c r="AJ440" s="30"/>
      <c r="AK440" s="30"/>
      <c r="AL440" s="30"/>
      <c r="AM440" s="67"/>
      <c r="AN440" s="67"/>
      <c r="AO440" s="67"/>
      <c r="AP440" s="46"/>
      <c r="AQ440" s="102"/>
      <c r="AR440" s="72"/>
      <c r="AS440" s="30"/>
      <c r="AT440" s="30"/>
      <c r="AU440" s="30"/>
      <c r="AV440" s="30"/>
      <c r="AW440" s="30"/>
      <c r="AX440" s="30"/>
      <c r="AY440" s="30"/>
      <c r="AZ440" s="30"/>
      <c r="BA440" s="96"/>
      <c r="BB440" s="72"/>
      <c r="BC440" s="30"/>
      <c r="BD440" s="30"/>
      <c r="BE440" s="30"/>
      <c r="BF440" s="30"/>
      <c r="BG440" s="30"/>
      <c r="BH440" s="30"/>
      <c r="BI440" s="30"/>
      <c r="BJ440" s="30"/>
      <c r="BK440" s="30"/>
      <c r="BL440" s="30"/>
      <c r="BM440" s="30"/>
      <c r="BN440" s="46"/>
    </row>
    <row r="441" spans="1:66">
      <c r="A441" s="28">
        <v>433</v>
      </c>
      <c r="B441" s="29"/>
      <c r="C441" s="30"/>
      <c r="D441" s="30"/>
      <c r="E441" s="31"/>
      <c r="F441" s="32"/>
      <c r="G441" s="32"/>
      <c r="H441" s="30"/>
      <c r="I441" s="30"/>
      <c r="J441" s="30"/>
      <c r="K441" s="30"/>
      <c r="L441" s="30"/>
      <c r="M441" s="67"/>
      <c r="N441" s="32"/>
      <c r="O441" s="30"/>
      <c r="P441" s="30"/>
      <c r="Q441" s="30"/>
      <c r="R441" s="30"/>
      <c r="S441" s="30"/>
      <c r="T441" s="30"/>
      <c r="U441" s="30"/>
      <c r="V441" s="30"/>
      <c r="W441" s="30"/>
      <c r="X441" s="30"/>
      <c r="Y441" s="30"/>
      <c r="Z441" s="30"/>
      <c r="AA441" s="30"/>
      <c r="AB441" s="30"/>
      <c r="AC441" s="30"/>
      <c r="AD441" s="29"/>
      <c r="AE441" s="30"/>
      <c r="AF441" s="96"/>
      <c r="AG441" s="72"/>
      <c r="AH441" s="30"/>
      <c r="AI441" s="30"/>
      <c r="AJ441" s="30"/>
      <c r="AK441" s="30"/>
      <c r="AL441" s="30"/>
      <c r="AM441" s="67"/>
      <c r="AN441" s="67"/>
      <c r="AO441" s="67"/>
      <c r="AP441" s="46"/>
      <c r="AQ441" s="102"/>
      <c r="AR441" s="72"/>
      <c r="AS441" s="30"/>
      <c r="AT441" s="30"/>
      <c r="AU441" s="30"/>
      <c r="AV441" s="30"/>
      <c r="AW441" s="30"/>
      <c r="AX441" s="30"/>
      <c r="AY441" s="30"/>
      <c r="AZ441" s="30"/>
      <c r="BA441" s="96"/>
      <c r="BB441" s="72"/>
      <c r="BC441" s="30"/>
      <c r="BD441" s="30"/>
      <c r="BE441" s="30"/>
      <c r="BF441" s="30"/>
      <c r="BG441" s="30"/>
      <c r="BH441" s="30"/>
      <c r="BI441" s="30"/>
      <c r="BJ441" s="30"/>
      <c r="BK441" s="30"/>
      <c r="BL441" s="30"/>
      <c r="BM441" s="30"/>
      <c r="BN441" s="46"/>
    </row>
    <row r="442" spans="1:66">
      <c r="A442" s="28">
        <v>434</v>
      </c>
      <c r="B442" s="29"/>
      <c r="C442" s="30"/>
      <c r="D442" s="30"/>
      <c r="E442" s="31"/>
      <c r="F442" s="32"/>
      <c r="G442" s="32"/>
      <c r="H442" s="30"/>
      <c r="I442" s="30"/>
      <c r="J442" s="30"/>
      <c r="K442" s="30"/>
      <c r="L442" s="30"/>
      <c r="M442" s="67"/>
      <c r="N442" s="32"/>
      <c r="O442" s="30"/>
      <c r="P442" s="30"/>
      <c r="Q442" s="30"/>
      <c r="R442" s="30"/>
      <c r="S442" s="30"/>
      <c r="T442" s="30"/>
      <c r="U442" s="30"/>
      <c r="V442" s="30"/>
      <c r="W442" s="30"/>
      <c r="X442" s="30"/>
      <c r="Y442" s="30"/>
      <c r="Z442" s="30"/>
      <c r="AA442" s="30"/>
      <c r="AB442" s="30"/>
      <c r="AC442" s="30"/>
      <c r="AD442" s="29"/>
      <c r="AE442" s="30"/>
      <c r="AF442" s="96"/>
      <c r="AG442" s="72"/>
      <c r="AH442" s="30"/>
      <c r="AI442" s="30"/>
      <c r="AJ442" s="30"/>
      <c r="AK442" s="30"/>
      <c r="AL442" s="30"/>
      <c r="AM442" s="67"/>
      <c r="AN442" s="67"/>
      <c r="AO442" s="67"/>
      <c r="AP442" s="46"/>
      <c r="AQ442" s="102"/>
      <c r="AR442" s="72"/>
      <c r="AS442" s="30"/>
      <c r="AT442" s="30"/>
      <c r="AU442" s="30"/>
      <c r="AV442" s="30"/>
      <c r="AW442" s="30"/>
      <c r="AX442" s="30"/>
      <c r="AY442" s="30"/>
      <c r="AZ442" s="30"/>
      <c r="BA442" s="96"/>
      <c r="BB442" s="72"/>
      <c r="BC442" s="30"/>
      <c r="BD442" s="30"/>
      <c r="BE442" s="30"/>
      <c r="BF442" s="30"/>
      <c r="BG442" s="30"/>
      <c r="BH442" s="30"/>
      <c r="BI442" s="30"/>
      <c r="BJ442" s="30"/>
      <c r="BK442" s="30"/>
      <c r="BL442" s="30"/>
      <c r="BM442" s="30"/>
      <c r="BN442" s="46"/>
    </row>
    <row r="443" spans="1:66">
      <c r="A443" s="28">
        <v>435</v>
      </c>
      <c r="B443" s="29"/>
      <c r="C443" s="30"/>
      <c r="D443" s="30"/>
      <c r="E443" s="31"/>
      <c r="F443" s="32"/>
      <c r="G443" s="32"/>
      <c r="H443" s="30"/>
      <c r="I443" s="30"/>
      <c r="J443" s="30"/>
      <c r="K443" s="30"/>
      <c r="L443" s="30"/>
      <c r="M443" s="67"/>
      <c r="N443" s="32"/>
      <c r="O443" s="30"/>
      <c r="P443" s="30"/>
      <c r="Q443" s="30"/>
      <c r="R443" s="30"/>
      <c r="S443" s="30"/>
      <c r="T443" s="30"/>
      <c r="U443" s="30"/>
      <c r="V443" s="30"/>
      <c r="W443" s="30"/>
      <c r="X443" s="30"/>
      <c r="Y443" s="30"/>
      <c r="Z443" s="30"/>
      <c r="AA443" s="30"/>
      <c r="AB443" s="30"/>
      <c r="AC443" s="30"/>
      <c r="AD443" s="29"/>
      <c r="AE443" s="30"/>
      <c r="AF443" s="96"/>
      <c r="AG443" s="72"/>
      <c r="AH443" s="30"/>
      <c r="AI443" s="30"/>
      <c r="AJ443" s="30"/>
      <c r="AK443" s="30"/>
      <c r="AL443" s="30"/>
      <c r="AM443" s="67"/>
      <c r="AN443" s="67"/>
      <c r="AO443" s="67"/>
      <c r="AP443" s="46"/>
      <c r="AQ443" s="102"/>
      <c r="AR443" s="72"/>
      <c r="AS443" s="30"/>
      <c r="AT443" s="30"/>
      <c r="AU443" s="30"/>
      <c r="AV443" s="30"/>
      <c r="AW443" s="30"/>
      <c r="AX443" s="30"/>
      <c r="AY443" s="30"/>
      <c r="AZ443" s="30"/>
      <c r="BA443" s="96"/>
      <c r="BB443" s="72"/>
      <c r="BC443" s="30"/>
      <c r="BD443" s="30"/>
      <c r="BE443" s="30"/>
      <c r="BF443" s="30"/>
      <c r="BG443" s="30"/>
      <c r="BH443" s="30"/>
      <c r="BI443" s="30"/>
      <c r="BJ443" s="30"/>
      <c r="BK443" s="30"/>
      <c r="BL443" s="30"/>
      <c r="BM443" s="30"/>
      <c r="BN443" s="46"/>
    </row>
    <row r="444" spans="1:66">
      <c r="A444" s="28">
        <v>436</v>
      </c>
      <c r="B444" s="29"/>
      <c r="C444" s="30"/>
      <c r="D444" s="30"/>
      <c r="E444" s="31"/>
      <c r="F444" s="32"/>
      <c r="G444" s="32"/>
      <c r="H444" s="30"/>
      <c r="I444" s="30"/>
      <c r="J444" s="30"/>
      <c r="K444" s="30"/>
      <c r="L444" s="30"/>
      <c r="M444" s="67"/>
      <c r="N444" s="32"/>
      <c r="O444" s="30"/>
      <c r="P444" s="30"/>
      <c r="Q444" s="30"/>
      <c r="R444" s="30"/>
      <c r="S444" s="30"/>
      <c r="T444" s="30"/>
      <c r="U444" s="30"/>
      <c r="V444" s="30"/>
      <c r="W444" s="30"/>
      <c r="X444" s="30"/>
      <c r="Y444" s="30"/>
      <c r="Z444" s="30"/>
      <c r="AA444" s="30"/>
      <c r="AB444" s="30"/>
      <c r="AC444" s="30"/>
      <c r="AD444" s="29"/>
      <c r="AE444" s="30"/>
      <c r="AF444" s="96"/>
      <c r="AG444" s="72"/>
      <c r="AH444" s="30"/>
      <c r="AI444" s="30"/>
      <c r="AJ444" s="30"/>
      <c r="AK444" s="30"/>
      <c r="AL444" s="30"/>
      <c r="AM444" s="67"/>
      <c r="AN444" s="67"/>
      <c r="AO444" s="67"/>
      <c r="AP444" s="46"/>
      <c r="AQ444" s="102"/>
      <c r="AR444" s="72"/>
      <c r="AS444" s="30"/>
      <c r="AT444" s="30"/>
      <c r="AU444" s="30"/>
      <c r="AV444" s="30"/>
      <c r="AW444" s="30"/>
      <c r="AX444" s="30"/>
      <c r="AY444" s="30"/>
      <c r="AZ444" s="30"/>
      <c r="BA444" s="96"/>
      <c r="BB444" s="72"/>
      <c r="BC444" s="30"/>
      <c r="BD444" s="30"/>
      <c r="BE444" s="30"/>
      <c r="BF444" s="30"/>
      <c r="BG444" s="30"/>
      <c r="BH444" s="30"/>
      <c r="BI444" s="30"/>
      <c r="BJ444" s="30"/>
      <c r="BK444" s="30"/>
      <c r="BL444" s="30"/>
      <c r="BM444" s="30"/>
      <c r="BN444" s="46"/>
    </row>
    <row r="445" spans="1:66">
      <c r="A445" s="28">
        <v>437</v>
      </c>
      <c r="B445" s="29"/>
      <c r="C445" s="30"/>
      <c r="D445" s="30"/>
      <c r="E445" s="31"/>
      <c r="F445" s="32"/>
      <c r="G445" s="32"/>
      <c r="H445" s="30"/>
      <c r="I445" s="30"/>
      <c r="J445" s="30"/>
      <c r="K445" s="30"/>
      <c r="L445" s="30"/>
      <c r="M445" s="67"/>
      <c r="N445" s="32"/>
      <c r="O445" s="30"/>
      <c r="P445" s="30"/>
      <c r="Q445" s="30"/>
      <c r="R445" s="30"/>
      <c r="S445" s="30"/>
      <c r="T445" s="30"/>
      <c r="U445" s="30"/>
      <c r="V445" s="30"/>
      <c r="W445" s="30"/>
      <c r="X445" s="30"/>
      <c r="Y445" s="30"/>
      <c r="Z445" s="30"/>
      <c r="AA445" s="30"/>
      <c r="AB445" s="30"/>
      <c r="AC445" s="30"/>
      <c r="AD445" s="29"/>
      <c r="AE445" s="30"/>
      <c r="AF445" s="96"/>
      <c r="AG445" s="72"/>
      <c r="AH445" s="30"/>
      <c r="AI445" s="30"/>
      <c r="AJ445" s="30"/>
      <c r="AK445" s="30"/>
      <c r="AL445" s="30"/>
      <c r="AM445" s="67"/>
      <c r="AN445" s="67"/>
      <c r="AO445" s="67"/>
      <c r="AP445" s="46"/>
      <c r="AQ445" s="102"/>
      <c r="AR445" s="72"/>
      <c r="AS445" s="30"/>
      <c r="AT445" s="30"/>
      <c r="AU445" s="30"/>
      <c r="AV445" s="30"/>
      <c r="AW445" s="30"/>
      <c r="AX445" s="30"/>
      <c r="AY445" s="30"/>
      <c r="AZ445" s="30"/>
      <c r="BA445" s="96"/>
      <c r="BB445" s="72"/>
      <c r="BC445" s="30"/>
      <c r="BD445" s="30"/>
      <c r="BE445" s="30"/>
      <c r="BF445" s="30"/>
      <c r="BG445" s="30"/>
      <c r="BH445" s="30"/>
      <c r="BI445" s="30"/>
      <c r="BJ445" s="30"/>
      <c r="BK445" s="30"/>
      <c r="BL445" s="30"/>
      <c r="BM445" s="30"/>
      <c r="BN445" s="46"/>
    </row>
    <row r="446" spans="1:66">
      <c r="A446" s="28">
        <v>438</v>
      </c>
      <c r="B446" s="29"/>
      <c r="C446" s="30"/>
      <c r="D446" s="30"/>
      <c r="E446" s="31"/>
      <c r="F446" s="32"/>
      <c r="G446" s="32"/>
      <c r="H446" s="30"/>
      <c r="I446" s="30"/>
      <c r="J446" s="30"/>
      <c r="K446" s="30"/>
      <c r="L446" s="30"/>
      <c r="M446" s="67"/>
      <c r="N446" s="32"/>
      <c r="O446" s="30"/>
      <c r="P446" s="30"/>
      <c r="Q446" s="30"/>
      <c r="R446" s="30"/>
      <c r="S446" s="30"/>
      <c r="T446" s="30"/>
      <c r="U446" s="30"/>
      <c r="V446" s="30"/>
      <c r="W446" s="30"/>
      <c r="X446" s="30"/>
      <c r="Y446" s="30"/>
      <c r="Z446" s="30"/>
      <c r="AA446" s="30"/>
      <c r="AB446" s="30"/>
      <c r="AC446" s="30"/>
      <c r="AD446" s="29"/>
      <c r="AE446" s="30"/>
      <c r="AF446" s="96"/>
      <c r="AG446" s="72"/>
      <c r="AH446" s="30"/>
      <c r="AI446" s="30"/>
      <c r="AJ446" s="30"/>
      <c r="AK446" s="30"/>
      <c r="AL446" s="30"/>
      <c r="AM446" s="67"/>
      <c r="AN446" s="67"/>
      <c r="AO446" s="67"/>
      <c r="AP446" s="46"/>
      <c r="AQ446" s="102"/>
      <c r="AR446" s="72"/>
      <c r="AS446" s="30"/>
      <c r="AT446" s="30"/>
      <c r="AU446" s="30"/>
      <c r="AV446" s="30"/>
      <c r="AW446" s="30"/>
      <c r="AX446" s="30"/>
      <c r="AY446" s="30"/>
      <c r="AZ446" s="30"/>
      <c r="BA446" s="96"/>
      <c r="BB446" s="72"/>
      <c r="BC446" s="30"/>
      <c r="BD446" s="30"/>
      <c r="BE446" s="30"/>
      <c r="BF446" s="30"/>
      <c r="BG446" s="30"/>
      <c r="BH446" s="30"/>
      <c r="BI446" s="30"/>
      <c r="BJ446" s="30"/>
      <c r="BK446" s="30"/>
      <c r="BL446" s="30"/>
      <c r="BM446" s="30"/>
      <c r="BN446" s="46"/>
    </row>
    <row r="447" spans="1:66">
      <c r="A447" s="28">
        <v>439</v>
      </c>
      <c r="B447" s="29"/>
      <c r="C447" s="30"/>
      <c r="D447" s="30"/>
      <c r="E447" s="31"/>
      <c r="F447" s="32"/>
      <c r="G447" s="32"/>
      <c r="H447" s="30"/>
      <c r="I447" s="30"/>
      <c r="J447" s="30"/>
      <c r="K447" s="30"/>
      <c r="L447" s="30"/>
      <c r="M447" s="67"/>
      <c r="N447" s="32"/>
      <c r="O447" s="30"/>
      <c r="P447" s="30"/>
      <c r="Q447" s="30"/>
      <c r="R447" s="30"/>
      <c r="S447" s="30"/>
      <c r="T447" s="30"/>
      <c r="U447" s="30"/>
      <c r="V447" s="30"/>
      <c r="W447" s="30"/>
      <c r="X447" s="30"/>
      <c r="Y447" s="30"/>
      <c r="Z447" s="30"/>
      <c r="AA447" s="30"/>
      <c r="AB447" s="30"/>
      <c r="AC447" s="30"/>
      <c r="AD447" s="29"/>
      <c r="AE447" s="30"/>
      <c r="AF447" s="96"/>
      <c r="AG447" s="72"/>
      <c r="AH447" s="30"/>
      <c r="AI447" s="30"/>
      <c r="AJ447" s="30"/>
      <c r="AK447" s="30"/>
      <c r="AL447" s="30"/>
      <c r="AM447" s="67"/>
      <c r="AN447" s="67"/>
      <c r="AO447" s="67"/>
      <c r="AP447" s="46"/>
      <c r="AQ447" s="102"/>
      <c r="AR447" s="72"/>
      <c r="AS447" s="30"/>
      <c r="AT447" s="30"/>
      <c r="AU447" s="30"/>
      <c r="AV447" s="30"/>
      <c r="AW447" s="30"/>
      <c r="AX447" s="30"/>
      <c r="AY447" s="30"/>
      <c r="AZ447" s="30"/>
      <c r="BA447" s="96"/>
      <c r="BB447" s="72"/>
      <c r="BC447" s="30"/>
      <c r="BD447" s="30"/>
      <c r="BE447" s="30"/>
      <c r="BF447" s="30"/>
      <c r="BG447" s="30"/>
      <c r="BH447" s="30"/>
      <c r="BI447" s="30"/>
      <c r="BJ447" s="30"/>
      <c r="BK447" s="30"/>
      <c r="BL447" s="30"/>
      <c r="BM447" s="30"/>
      <c r="BN447" s="46"/>
    </row>
    <row r="448" spans="1:66">
      <c r="A448" s="28">
        <v>440</v>
      </c>
      <c r="B448" s="29"/>
      <c r="C448" s="30"/>
      <c r="D448" s="30"/>
      <c r="E448" s="31"/>
      <c r="F448" s="32"/>
      <c r="G448" s="32"/>
      <c r="H448" s="30"/>
      <c r="I448" s="30"/>
      <c r="J448" s="30"/>
      <c r="K448" s="30"/>
      <c r="L448" s="30"/>
      <c r="M448" s="67"/>
      <c r="N448" s="32"/>
      <c r="O448" s="30"/>
      <c r="P448" s="30"/>
      <c r="Q448" s="30"/>
      <c r="R448" s="30"/>
      <c r="S448" s="30"/>
      <c r="T448" s="30"/>
      <c r="U448" s="30"/>
      <c r="V448" s="30"/>
      <c r="W448" s="30"/>
      <c r="X448" s="30"/>
      <c r="Y448" s="30"/>
      <c r="Z448" s="30"/>
      <c r="AA448" s="30"/>
      <c r="AB448" s="30"/>
      <c r="AC448" s="30"/>
      <c r="AD448" s="29"/>
      <c r="AE448" s="30"/>
      <c r="AF448" s="96"/>
      <c r="AG448" s="72"/>
      <c r="AH448" s="30"/>
      <c r="AI448" s="30"/>
      <c r="AJ448" s="30"/>
      <c r="AK448" s="30"/>
      <c r="AL448" s="30"/>
      <c r="AM448" s="67"/>
      <c r="AN448" s="67"/>
      <c r="AO448" s="67"/>
      <c r="AP448" s="46"/>
      <c r="AQ448" s="102"/>
      <c r="AR448" s="72"/>
      <c r="AS448" s="30"/>
      <c r="AT448" s="30"/>
      <c r="AU448" s="30"/>
      <c r="AV448" s="30"/>
      <c r="AW448" s="30"/>
      <c r="AX448" s="30"/>
      <c r="AY448" s="30"/>
      <c r="AZ448" s="30"/>
      <c r="BA448" s="96"/>
      <c r="BB448" s="72"/>
      <c r="BC448" s="30"/>
      <c r="BD448" s="30"/>
      <c r="BE448" s="30"/>
      <c r="BF448" s="30"/>
      <c r="BG448" s="30"/>
      <c r="BH448" s="30"/>
      <c r="BI448" s="30"/>
      <c r="BJ448" s="30"/>
      <c r="BK448" s="30"/>
      <c r="BL448" s="30"/>
      <c r="BM448" s="30"/>
      <c r="BN448" s="46"/>
    </row>
    <row r="449" spans="1:66">
      <c r="A449" s="28">
        <v>441</v>
      </c>
      <c r="B449" s="29"/>
      <c r="C449" s="30"/>
      <c r="D449" s="30"/>
      <c r="E449" s="31"/>
      <c r="F449" s="32"/>
      <c r="G449" s="32"/>
      <c r="H449" s="30"/>
      <c r="I449" s="30"/>
      <c r="J449" s="30"/>
      <c r="K449" s="30"/>
      <c r="L449" s="30"/>
      <c r="M449" s="67"/>
      <c r="N449" s="32"/>
      <c r="O449" s="30"/>
      <c r="P449" s="30"/>
      <c r="Q449" s="30"/>
      <c r="R449" s="30"/>
      <c r="S449" s="30"/>
      <c r="T449" s="30"/>
      <c r="U449" s="30"/>
      <c r="V449" s="30"/>
      <c r="W449" s="30"/>
      <c r="X449" s="30"/>
      <c r="Y449" s="30"/>
      <c r="Z449" s="30"/>
      <c r="AA449" s="30"/>
      <c r="AB449" s="30"/>
      <c r="AC449" s="30"/>
      <c r="AD449" s="29"/>
      <c r="AE449" s="30"/>
      <c r="AF449" s="96"/>
      <c r="AG449" s="72"/>
      <c r="AH449" s="30"/>
      <c r="AI449" s="30"/>
      <c r="AJ449" s="30"/>
      <c r="AK449" s="30"/>
      <c r="AL449" s="30"/>
      <c r="AM449" s="67"/>
      <c r="AN449" s="67"/>
      <c r="AO449" s="67"/>
      <c r="AP449" s="46"/>
      <c r="AQ449" s="102"/>
      <c r="AR449" s="72"/>
      <c r="AS449" s="30"/>
      <c r="AT449" s="30"/>
      <c r="AU449" s="30"/>
      <c r="AV449" s="30"/>
      <c r="AW449" s="30"/>
      <c r="AX449" s="30"/>
      <c r="AY449" s="30"/>
      <c r="AZ449" s="30"/>
      <c r="BA449" s="96"/>
      <c r="BB449" s="72"/>
      <c r="BC449" s="30"/>
      <c r="BD449" s="30"/>
      <c r="BE449" s="30"/>
      <c r="BF449" s="30"/>
      <c r="BG449" s="30"/>
      <c r="BH449" s="30"/>
      <c r="BI449" s="30"/>
      <c r="BJ449" s="30"/>
      <c r="BK449" s="30"/>
      <c r="BL449" s="30"/>
      <c r="BM449" s="30"/>
      <c r="BN449" s="46"/>
    </row>
    <row r="450" spans="1:66">
      <c r="A450" s="28">
        <v>442</v>
      </c>
      <c r="B450" s="29"/>
      <c r="C450" s="30"/>
      <c r="D450" s="30"/>
      <c r="E450" s="31"/>
      <c r="F450" s="32"/>
      <c r="G450" s="32"/>
      <c r="H450" s="30"/>
      <c r="I450" s="30"/>
      <c r="J450" s="30"/>
      <c r="K450" s="30"/>
      <c r="L450" s="30"/>
      <c r="M450" s="67"/>
      <c r="N450" s="32"/>
      <c r="O450" s="30"/>
      <c r="P450" s="30"/>
      <c r="Q450" s="30"/>
      <c r="R450" s="30"/>
      <c r="S450" s="30"/>
      <c r="T450" s="30"/>
      <c r="U450" s="30"/>
      <c r="V450" s="30"/>
      <c r="W450" s="30"/>
      <c r="X450" s="30"/>
      <c r="Y450" s="30"/>
      <c r="Z450" s="30"/>
      <c r="AA450" s="30"/>
      <c r="AB450" s="30"/>
      <c r="AC450" s="30"/>
      <c r="AD450" s="29"/>
      <c r="AE450" s="30"/>
      <c r="AF450" s="96"/>
      <c r="AG450" s="72"/>
      <c r="AH450" s="30"/>
      <c r="AI450" s="30"/>
      <c r="AJ450" s="30"/>
      <c r="AK450" s="30"/>
      <c r="AL450" s="30"/>
      <c r="AM450" s="67"/>
      <c r="AN450" s="67"/>
      <c r="AO450" s="67"/>
      <c r="AP450" s="46"/>
      <c r="AQ450" s="102"/>
      <c r="AR450" s="72"/>
      <c r="AS450" s="30"/>
      <c r="AT450" s="30"/>
      <c r="AU450" s="30"/>
      <c r="AV450" s="30"/>
      <c r="AW450" s="30"/>
      <c r="AX450" s="30"/>
      <c r="AY450" s="30"/>
      <c r="AZ450" s="30"/>
      <c r="BA450" s="96"/>
      <c r="BB450" s="72"/>
      <c r="BC450" s="30"/>
      <c r="BD450" s="30"/>
      <c r="BE450" s="30"/>
      <c r="BF450" s="30"/>
      <c r="BG450" s="30"/>
      <c r="BH450" s="30"/>
      <c r="BI450" s="30"/>
      <c r="BJ450" s="30"/>
      <c r="BK450" s="30"/>
      <c r="BL450" s="30"/>
      <c r="BM450" s="30"/>
      <c r="BN450" s="46"/>
    </row>
    <row r="451" spans="1:66">
      <c r="A451" s="28">
        <v>443</v>
      </c>
      <c r="B451" s="29"/>
      <c r="C451" s="30"/>
      <c r="D451" s="30"/>
      <c r="E451" s="31"/>
      <c r="F451" s="32"/>
      <c r="G451" s="32"/>
      <c r="H451" s="30"/>
      <c r="I451" s="30"/>
      <c r="J451" s="30"/>
      <c r="K451" s="30"/>
      <c r="L451" s="30"/>
      <c r="M451" s="67"/>
      <c r="N451" s="32"/>
      <c r="O451" s="30"/>
      <c r="P451" s="30"/>
      <c r="Q451" s="30"/>
      <c r="R451" s="30"/>
      <c r="S451" s="30"/>
      <c r="T451" s="30"/>
      <c r="U451" s="30"/>
      <c r="V451" s="30"/>
      <c r="W451" s="30"/>
      <c r="X451" s="30"/>
      <c r="Y451" s="30"/>
      <c r="Z451" s="30"/>
      <c r="AA451" s="30"/>
      <c r="AB451" s="30"/>
      <c r="AC451" s="30"/>
      <c r="AD451" s="29"/>
      <c r="AE451" s="30"/>
      <c r="AF451" s="96"/>
      <c r="AG451" s="72"/>
      <c r="AH451" s="30"/>
      <c r="AI451" s="30"/>
      <c r="AJ451" s="30"/>
      <c r="AK451" s="30"/>
      <c r="AL451" s="30"/>
      <c r="AM451" s="67"/>
      <c r="AN451" s="67"/>
      <c r="AO451" s="67"/>
      <c r="AP451" s="46"/>
      <c r="AQ451" s="102"/>
      <c r="AR451" s="72"/>
      <c r="AS451" s="30"/>
      <c r="AT451" s="30"/>
      <c r="AU451" s="30"/>
      <c r="AV451" s="30"/>
      <c r="AW451" s="30"/>
      <c r="AX451" s="30"/>
      <c r="AY451" s="30"/>
      <c r="AZ451" s="30"/>
      <c r="BA451" s="96"/>
      <c r="BB451" s="72"/>
      <c r="BC451" s="30"/>
      <c r="BD451" s="30"/>
      <c r="BE451" s="30"/>
      <c r="BF451" s="30"/>
      <c r="BG451" s="30"/>
      <c r="BH451" s="30"/>
      <c r="BI451" s="30"/>
      <c r="BJ451" s="30"/>
      <c r="BK451" s="30"/>
      <c r="BL451" s="30"/>
      <c r="BM451" s="30"/>
      <c r="BN451" s="46"/>
    </row>
    <row r="452" spans="1:66">
      <c r="A452" s="28">
        <v>444</v>
      </c>
      <c r="B452" s="29"/>
      <c r="C452" s="30"/>
      <c r="D452" s="30"/>
      <c r="E452" s="31"/>
      <c r="F452" s="32"/>
      <c r="G452" s="32"/>
      <c r="H452" s="30"/>
      <c r="I452" s="30"/>
      <c r="J452" s="30"/>
      <c r="K452" s="30"/>
      <c r="L452" s="30"/>
      <c r="M452" s="67"/>
      <c r="N452" s="32"/>
      <c r="O452" s="30"/>
      <c r="P452" s="30"/>
      <c r="Q452" s="30"/>
      <c r="R452" s="30"/>
      <c r="S452" s="30"/>
      <c r="T452" s="30"/>
      <c r="U452" s="30"/>
      <c r="V452" s="30"/>
      <c r="W452" s="30"/>
      <c r="X452" s="30"/>
      <c r="Y452" s="30"/>
      <c r="Z452" s="30"/>
      <c r="AA452" s="30"/>
      <c r="AB452" s="30"/>
      <c r="AC452" s="30"/>
      <c r="AD452" s="29"/>
      <c r="AE452" s="30"/>
      <c r="AF452" s="96"/>
      <c r="AG452" s="72"/>
      <c r="AH452" s="30"/>
      <c r="AI452" s="30"/>
      <c r="AJ452" s="30"/>
      <c r="AK452" s="30"/>
      <c r="AL452" s="30"/>
      <c r="AM452" s="67"/>
      <c r="AN452" s="67"/>
      <c r="AO452" s="67"/>
      <c r="AP452" s="46"/>
      <c r="AQ452" s="102"/>
      <c r="AR452" s="72"/>
      <c r="AS452" s="30"/>
      <c r="AT452" s="30"/>
      <c r="AU452" s="30"/>
      <c r="AV452" s="30"/>
      <c r="AW452" s="30"/>
      <c r="AX452" s="30"/>
      <c r="AY452" s="30"/>
      <c r="AZ452" s="30"/>
      <c r="BA452" s="96"/>
      <c r="BB452" s="72"/>
      <c r="BC452" s="30"/>
      <c r="BD452" s="30"/>
      <c r="BE452" s="30"/>
      <c r="BF452" s="30"/>
      <c r="BG452" s="30"/>
      <c r="BH452" s="30"/>
      <c r="BI452" s="30"/>
      <c r="BJ452" s="30"/>
      <c r="BK452" s="30"/>
      <c r="BL452" s="30"/>
      <c r="BM452" s="30"/>
      <c r="BN452" s="46"/>
    </row>
    <row r="453" spans="1:66">
      <c r="A453" s="28">
        <v>445</v>
      </c>
      <c r="B453" s="29"/>
      <c r="C453" s="30"/>
      <c r="D453" s="30"/>
      <c r="E453" s="31"/>
      <c r="F453" s="32"/>
      <c r="G453" s="32"/>
      <c r="H453" s="30"/>
      <c r="I453" s="30"/>
      <c r="J453" s="30"/>
      <c r="K453" s="30"/>
      <c r="L453" s="30"/>
      <c r="M453" s="67"/>
      <c r="N453" s="32"/>
      <c r="O453" s="30"/>
      <c r="P453" s="30"/>
      <c r="Q453" s="30"/>
      <c r="R453" s="30"/>
      <c r="S453" s="30"/>
      <c r="T453" s="30"/>
      <c r="U453" s="30"/>
      <c r="V453" s="30"/>
      <c r="W453" s="30"/>
      <c r="X453" s="30"/>
      <c r="Y453" s="30"/>
      <c r="Z453" s="30"/>
      <c r="AA453" s="30"/>
      <c r="AB453" s="30"/>
      <c r="AC453" s="30"/>
      <c r="AD453" s="29"/>
      <c r="AE453" s="30"/>
      <c r="AF453" s="96"/>
      <c r="AG453" s="72"/>
      <c r="AH453" s="30"/>
      <c r="AI453" s="30"/>
      <c r="AJ453" s="30"/>
      <c r="AK453" s="30"/>
      <c r="AL453" s="30"/>
      <c r="AM453" s="67"/>
      <c r="AN453" s="67"/>
      <c r="AO453" s="67"/>
      <c r="AP453" s="46"/>
      <c r="AQ453" s="102"/>
      <c r="AR453" s="72"/>
      <c r="AS453" s="30"/>
      <c r="AT453" s="30"/>
      <c r="AU453" s="30"/>
      <c r="AV453" s="30"/>
      <c r="AW453" s="30"/>
      <c r="AX453" s="30"/>
      <c r="AY453" s="30"/>
      <c r="AZ453" s="30"/>
      <c r="BA453" s="96"/>
      <c r="BB453" s="72"/>
      <c r="BC453" s="30"/>
      <c r="BD453" s="30"/>
      <c r="BE453" s="30"/>
      <c r="BF453" s="30"/>
      <c r="BG453" s="30"/>
      <c r="BH453" s="30"/>
      <c r="BI453" s="30"/>
      <c r="BJ453" s="30"/>
      <c r="BK453" s="30"/>
      <c r="BL453" s="30"/>
      <c r="BM453" s="30"/>
      <c r="BN453" s="46"/>
    </row>
    <row r="454" spans="1:66">
      <c r="A454" s="28">
        <v>446</v>
      </c>
      <c r="B454" s="29"/>
      <c r="C454" s="30"/>
      <c r="D454" s="30"/>
      <c r="E454" s="31"/>
      <c r="F454" s="32"/>
      <c r="G454" s="32"/>
      <c r="H454" s="30"/>
      <c r="I454" s="30"/>
      <c r="J454" s="30"/>
      <c r="K454" s="30"/>
      <c r="L454" s="30"/>
      <c r="M454" s="67"/>
      <c r="N454" s="32"/>
      <c r="O454" s="30"/>
      <c r="P454" s="30"/>
      <c r="Q454" s="30"/>
      <c r="R454" s="30"/>
      <c r="S454" s="30"/>
      <c r="T454" s="30"/>
      <c r="U454" s="30"/>
      <c r="V454" s="30"/>
      <c r="W454" s="30"/>
      <c r="X454" s="30"/>
      <c r="Y454" s="30"/>
      <c r="Z454" s="30"/>
      <c r="AA454" s="30"/>
      <c r="AB454" s="30"/>
      <c r="AC454" s="30"/>
      <c r="AD454" s="29"/>
      <c r="AE454" s="30"/>
      <c r="AF454" s="96"/>
      <c r="AG454" s="72"/>
      <c r="AH454" s="30"/>
      <c r="AI454" s="30"/>
      <c r="AJ454" s="30"/>
      <c r="AK454" s="30"/>
      <c r="AL454" s="30"/>
      <c r="AM454" s="67"/>
      <c r="AN454" s="67"/>
      <c r="AO454" s="67"/>
      <c r="AP454" s="46"/>
      <c r="AQ454" s="102"/>
      <c r="AR454" s="72"/>
      <c r="AS454" s="30"/>
      <c r="AT454" s="30"/>
      <c r="AU454" s="30"/>
      <c r="AV454" s="30"/>
      <c r="AW454" s="30"/>
      <c r="AX454" s="30"/>
      <c r="AY454" s="30"/>
      <c r="AZ454" s="30"/>
      <c r="BA454" s="96"/>
      <c r="BB454" s="72"/>
      <c r="BC454" s="30"/>
      <c r="BD454" s="30"/>
      <c r="BE454" s="30"/>
      <c r="BF454" s="30"/>
      <c r="BG454" s="30"/>
      <c r="BH454" s="30"/>
      <c r="BI454" s="30"/>
      <c r="BJ454" s="30"/>
      <c r="BK454" s="30"/>
      <c r="BL454" s="30"/>
      <c r="BM454" s="30"/>
      <c r="BN454" s="46"/>
    </row>
    <row r="455" spans="1:66">
      <c r="A455" s="28">
        <v>447</v>
      </c>
      <c r="B455" s="29"/>
      <c r="C455" s="30"/>
      <c r="D455" s="30"/>
      <c r="E455" s="31"/>
      <c r="F455" s="32"/>
      <c r="G455" s="32"/>
      <c r="H455" s="30"/>
      <c r="I455" s="30"/>
      <c r="J455" s="30"/>
      <c r="K455" s="30"/>
      <c r="L455" s="30"/>
      <c r="M455" s="67"/>
      <c r="N455" s="32"/>
      <c r="O455" s="30"/>
      <c r="P455" s="30"/>
      <c r="Q455" s="30"/>
      <c r="R455" s="30"/>
      <c r="S455" s="30"/>
      <c r="T455" s="30"/>
      <c r="U455" s="30"/>
      <c r="V455" s="30"/>
      <c r="W455" s="30"/>
      <c r="X455" s="30"/>
      <c r="Y455" s="30"/>
      <c r="Z455" s="30"/>
      <c r="AA455" s="30"/>
      <c r="AB455" s="30"/>
      <c r="AC455" s="30"/>
      <c r="AD455" s="29"/>
      <c r="AE455" s="30"/>
      <c r="AF455" s="96"/>
      <c r="AG455" s="72"/>
      <c r="AH455" s="30"/>
      <c r="AI455" s="30"/>
      <c r="AJ455" s="30"/>
      <c r="AK455" s="30"/>
      <c r="AL455" s="30"/>
      <c r="AM455" s="67"/>
      <c r="AN455" s="67"/>
      <c r="AO455" s="67"/>
      <c r="AP455" s="46"/>
      <c r="AQ455" s="102"/>
      <c r="AR455" s="72"/>
      <c r="AS455" s="30"/>
      <c r="AT455" s="30"/>
      <c r="AU455" s="30"/>
      <c r="AV455" s="30"/>
      <c r="AW455" s="30"/>
      <c r="AX455" s="30"/>
      <c r="AY455" s="30"/>
      <c r="AZ455" s="30"/>
      <c r="BA455" s="96"/>
      <c r="BB455" s="72"/>
      <c r="BC455" s="30"/>
      <c r="BD455" s="30"/>
      <c r="BE455" s="30"/>
      <c r="BF455" s="30"/>
      <c r="BG455" s="30"/>
      <c r="BH455" s="30"/>
      <c r="BI455" s="30"/>
      <c r="BJ455" s="30"/>
      <c r="BK455" s="30"/>
      <c r="BL455" s="30"/>
      <c r="BM455" s="30"/>
      <c r="BN455" s="46"/>
    </row>
    <row r="456" spans="1:66">
      <c r="A456" s="28">
        <v>448</v>
      </c>
      <c r="B456" s="29"/>
      <c r="C456" s="30"/>
      <c r="D456" s="30"/>
      <c r="E456" s="31"/>
      <c r="F456" s="32"/>
      <c r="G456" s="32"/>
      <c r="H456" s="30"/>
      <c r="I456" s="30"/>
      <c r="J456" s="30"/>
      <c r="K456" s="30"/>
      <c r="L456" s="30"/>
      <c r="M456" s="67"/>
      <c r="N456" s="32"/>
      <c r="O456" s="30"/>
      <c r="P456" s="30"/>
      <c r="Q456" s="30"/>
      <c r="R456" s="30"/>
      <c r="S456" s="30"/>
      <c r="T456" s="30"/>
      <c r="U456" s="30"/>
      <c r="V456" s="30"/>
      <c r="W456" s="30"/>
      <c r="X456" s="30"/>
      <c r="Y456" s="30"/>
      <c r="Z456" s="30"/>
      <c r="AA456" s="30"/>
      <c r="AB456" s="30"/>
      <c r="AC456" s="30"/>
      <c r="AD456" s="29"/>
      <c r="AE456" s="30"/>
      <c r="AF456" s="96"/>
      <c r="AG456" s="72"/>
      <c r="AH456" s="30"/>
      <c r="AI456" s="30"/>
      <c r="AJ456" s="30"/>
      <c r="AK456" s="30"/>
      <c r="AL456" s="30"/>
      <c r="AM456" s="67"/>
      <c r="AN456" s="67"/>
      <c r="AO456" s="67"/>
      <c r="AP456" s="46"/>
      <c r="AQ456" s="102"/>
      <c r="AR456" s="72"/>
      <c r="AS456" s="30"/>
      <c r="AT456" s="30"/>
      <c r="AU456" s="30"/>
      <c r="AV456" s="30"/>
      <c r="AW456" s="30"/>
      <c r="AX456" s="30"/>
      <c r="AY456" s="30"/>
      <c r="AZ456" s="30"/>
      <c r="BA456" s="96"/>
      <c r="BB456" s="72"/>
      <c r="BC456" s="30"/>
      <c r="BD456" s="30"/>
      <c r="BE456" s="30"/>
      <c r="BF456" s="30"/>
      <c r="BG456" s="30"/>
      <c r="BH456" s="30"/>
      <c r="BI456" s="30"/>
      <c r="BJ456" s="30"/>
      <c r="BK456" s="30"/>
      <c r="BL456" s="30"/>
      <c r="BM456" s="30"/>
      <c r="BN456" s="46"/>
    </row>
    <row r="457" spans="1:66">
      <c r="A457" s="28">
        <v>449</v>
      </c>
      <c r="B457" s="29"/>
      <c r="C457" s="30"/>
      <c r="D457" s="30"/>
      <c r="E457" s="31"/>
      <c r="F457" s="32"/>
      <c r="G457" s="32"/>
      <c r="H457" s="30"/>
      <c r="I457" s="30"/>
      <c r="J457" s="30"/>
      <c r="K457" s="30"/>
      <c r="L457" s="30"/>
      <c r="M457" s="67"/>
      <c r="N457" s="32"/>
      <c r="O457" s="30"/>
      <c r="P457" s="30"/>
      <c r="Q457" s="30"/>
      <c r="R457" s="30"/>
      <c r="S457" s="30"/>
      <c r="T457" s="30"/>
      <c r="U457" s="30"/>
      <c r="V457" s="30"/>
      <c r="W457" s="30"/>
      <c r="X457" s="30"/>
      <c r="Y457" s="30"/>
      <c r="Z457" s="30"/>
      <c r="AA457" s="30"/>
      <c r="AB457" s="30"/>
      <c r="AC457" s="30"/>
      <c r="AD457" s="29"/>
      <c r="AE457" s="30"/>
      <c r="AF457" s="96"/>
      <c r="AG457" s="72"/>
      <c r="AH457" s="30"/>
      <c r="AI457" s="30"/>
      <c r="AJ457" s="30"/>
      <c r="AK457" s="30"/>
      <c r="AL457" s="30"/>
      <c r="AM457" s="67"/>
      <c r="AN457" s="67"/>
      <c r="AO457" s="67"/>
      <c r="AP457" s="46"/>
      <c r="AQ457" s="102"/>
      <c r="AR457" s="72"/>
      <c r="AS457" s="30"/>
      <c r="AT457" s="30"/>
      <c r="AU457" s="30"/>
      <c r="AV457" s="30"/>
      <c r="AW457" s="30"/>
      <c r="AX457" s="30"/>
      <c r="AY457" s="30"/>
      <c r="AZ457" s="30"/>
      <c r="BA457" s="96"/>
      <c r="BB457" s="72"/>
      <c r="BC457" s="30"/>
      <c r="BD457" s="30"/>
      <c r="BE457" s="30"/>
      <c r="BF457" s="30"/>
      <c r="BG457" s="30"/>
      <c r="BH457" s="30"/>
      <c r="BI457" s="30"/>
      <c r="BJ457" s="30"/>
      <c r="BK457" s="30"/>
      <c r="BL457" s="30"/>
      <c r="BM457" s="30"/>
      <c r="BN457" s="46"/>
    </row>
    <row r="458" spans="1:66">
      <c r="A458" s="28">
        <v>450</v>
      </c>
      <c r="B458" s="29"/>
      <c r="C458" s="30"/>
      <c r="D458" s="30"/>
      <c r="E458" s="31"/>
      <c r="F458" s="32"/>
      <c r="G458" s="32"/>
      <c r="H458" s="30"/>
      <c r="I458" s="30"/>
      <c r="J458" s="30"/>
      <c r="K458" s="30"/>
      <c r="L458" s="30"/>
      <c r="M458" s="67"/>
      <c r="N458" s="32"/>
      <c r="O458" s="30"/>
      <c r="P458" s="30"/>
      <c r="Q458" s="30"/>
      <c r="R458" s="30"/>
      <c r="S458" s="30"/>
      <c r="T458" s="30"/>
      <c r="U458" s="30"/>
      <c r="V458" s="30"/>
      <c r="W458" s="30"/>
      <c r="X458" s="30"/>
      <c r="Y458" s="30"/>
      <c r="Z458" s="30"/>
      <c r="AA458" s="30"/>
      <c r="AB458" s="30"/>
      <c r="AC458" s="30"/>
      <c r="AD458" s="29"/>
      <c r="AE458" s="30"/>
      <c r="AF458" s="96"/>
      <c r="AG458" s="72"/>
      <c r="AH458" s="30"/>
      <c r="AI458" s="30"/>
      <c r="AJ458" s="30"/>
      <c r="AK458" s="30"/>
      <c r="AL458" s="30"/>
      <c r="AM458" s="67"/>
      <c r="AN458" s="67"/>
      <c r="AO458" s="67"/>
      <c r="AP458" s="46"/>
      <c r="AQ458" s="102"/>
      <c r="AR458" s="72"/>
      <c r="AS458" s="30"/>
      <c r="AT458" s="30"/>
      <c r="AU458" s="30"/>
      <c r="AV458" s="30"/>
      <c r="AW458" s="30"/>
      <c r="AX458" s="30"/>
      <c r="AY458" s="30"/>
      <c r="AZ458" s="30"/>
      <c r="BA458" s="96"/>
      <c r="BB458" s="72"/>
      <c r="BC458" s="30"/>
      <c r="BD458" s="30"/>
      <c r="BE458" s="30"/>
      <c r="BF458" s="30"/>
      <c r="BG458" s="30"/>
      <c r="BH458" s="30"/>
      <c r="BI458" s="30"/>
      <c r="BJ458" s="30"/>
      <c r="BK458" s="30"/>
      <c r="BL458" s="30"/>
      <c r="BM458" s="30"/>
      <c r="BN458" s="46"/>
    </row>
    <row r="459" spans="1:66">
      <c r="A459" s="28">
        <v>451</v>
      </c>
      <c r="B459" s="29"/>
      <c r="C459" s="30"/>
      <c r="D459" s="30"/>
      <c r="E459" s="31"/>
      <c r="F459" s="32"/>
      <c r="G459" s="32"/>
      <c r="H459" s="30"/>
      <c r="I459" s="30"/>
      <c r="J459" s="30"/>
      <c r="K459" s="30"/>
      <c r="L459" s="30"/>
      <c r="M459" s="67"/>
      <c r="N459" s="32"/>
      <c r="O459" s="30"/>
      <c r="P459" s="30"/>
      <c r="Q459" s="30"/>
      <c r="R459" s="30"/>
      <c r="S459" s="30"/>
      <c r="T459" s="30"/>
      <c r="U459" s="30"/>
      <c r="V459" s="30"/>
      <c r="W459" s="30"/>
      <c r="X459" s="30"/>
      <c r="Y459" s="30"/>
      <c r="Z459" s="30"/>
      <c r="AA459" s="30"/>
      <c r="AB459" s="30"/>
      <c r="AC459" s="30"/>
      <c r="AD459" s="29"/>
      <c r="AE459" s="30"/>
      <c r="AF459" s="96"/>
      <c r="AG459" s="72"/>
      <c r="AH459" s="30"/>
      <c r="AI459" s="30"/>
      <c r="AJ459" s="30"/>
      <c r="AK459" s="30"/>
      <c r="AL459" s="30"/>
      <c r="AM459" s="67"/>
      <c r="AN459" s="67"/>
      <c r="AO459" s="67"/>
      <c r="AP459" s="46"/>
      <c r="AQ459" s="102"/>
      <c r="AR459" s="72"/>
      <c r="AS459" s="30"/>
      <c r="AT459" s="30"/>
      <c r="AU459" s="30"/>
      <c r="AV459" s="30"/>
      <c r="AW459" s="30"/>
      <c r="AX459" s="30"/>
      <c r="AY459" s="30"/>
      <c r="AZ459" s="30"/>
      <c r="BA459" s="96"/>
      <c r="BB459" s="72"/>
      <c r="BC459" s="30"/>
      <c r="BD459" s="30"/>
      <c r="BE459" s="30"/>
      <c r="BF459" s="30"/>
      <c r="BG459" s="30"/>
      <c r="BH459" s="30"/>
      <c r="BI459" s="30"/>
      <c r="BJ459" s="30"/>
      <c r="BK459" s="30"/>
      <c r="BL459" s="30"/>
      <c r="BM459" s="30"/>
      <c r="BN459" s="46"/>
    </row>
    <row r="460" spans="1:66">
      <c r="A460" s="28">
        <v>452</v>
      </c>
      <c r="B460" s="29"/>
      <c r="C460" s="30"/>
      <c r="D460" s="30"/>
      <c r="E460" s="31"/>
      <c r="F460" s="32"/>
      <c r="G460" s="32"/>
      <c r="H460" s="30"/>
      <c r="I460" s="30"/>
      <c r="J460" s="30"/>
      <c r="K460" s="30"/>
      <c r="L460" s="30"/>
      <c r="M460" s="67"/>
      <c r="N460" s="32"/>
      <c r="O460" s="30"/>
      <c r="P460" s="30"/>
      <c r="Q460" s="30"/>
      <c r="R460" s="30"/>
      <c r="S460" s="30"/>
      <c r="T460" s="30"/>
      <c r="U460" s="30"/>
      <c r="V460" s="30"/>
      <c r="W460" s="30"/>
      <c r="X460" s="30"/>
      <c r="Y460" s="30"/>
      <c r="Z460" s="30"/>
      <c r="AA460" s="30"/>
      <c r="AB460" s="30"/>
      <c r="AC460" s="30"/>
      <c r="AD460" s="29"/>
      <c r="AE460" s="30"/>
      <c r="AF460" s="96"/>
      <c r="AG460" s="72"/>
      <c r="AH460" s="30"/>
      <c r="AI460" s="30"/>
      <c r="AJ460" s="30"/>
      <c r="AK460" s="30"/>
      <c r="AL460" s="30"/>
      <c r="AM460" s="67"/>
      <c r="AN460" s="67"/>
      <c r="AO460" s="67"/>
      <c r="AP460" s="46"/>
      <c r="AQ460" s="102"/>
      <c r="AR460" s="72"/>
      <c r="AS460" s="30"/>
      <c r="AT460" s="30"/>
      <c r="AU460" s="30"/>
      <c r="AV460" s="30"/>
      <c r="AW460" s="30"/>
      <c r="AX460" s="30"/>
      <c r="AY460" s="30"/>
      <c r="AZ460" s="30"/>
      <c r="BA460" s="96"/>
      <c r="BB460" s="72"/>
      <c r="BC460" s="30"/>
      <c r="BD460" s="30"/>
      <c r="BE460" s="30"/>
      <c r="BF460" s="30"/>
      <c r="BG460" s="30"/>
      <c r="BH460" s="30"/>
      <c r="BI460" s="30"/>
      <c r="BJ460" s="30"/>
      <c r="BK460" s="30"/>
      <c r="BL460" s="30"/>
      <c r="BM460" s="30"/>
      <c r="BN460" s="46"/>
    </row>
    <row r="461" spans="1:66">
      <c r="A461" s="28">
        <v>453</v>
      </c>
      <c r="B461" s="29"/>
      <c r="C461" s="30"/>
      <c r="D461" s="30"/>
      <c r="E461" s="31"/>
      <c r="F461" s="32"/>
      <c r="G461" s="32"/>
      <c r="H461" s="30"/>
      <c r="I461" s="30"/>
      <c r="J461" s="30"/>
      <c r="K461" s="30"/>
      <c r="L461" s="30"/>
      <c r="M461" s="67"/>
      <c r="N461" s="32"/>
      <c r="O461" s="30"/>
      <c r="P461" s="30"/>
      <c r="Q461" s="30"/>
      <c r="R461" s="30"/>
      <c r="S461" s="30"/>
      <c r="T461" s="30"/>
      <c r="U461" s="30"/>
      <c r="V461" s="30"/>
      <c r="W461" s="30"/>
      <c r="X461" s="30"/>
      <c r="Y461" s="30"/>
      <c r="Z461" s="30"/>
      <c r="AA461" s="30"/>
      <c r="AB461" s="30"/>
      <c r="AC461" s="30"/>
      <c r="AD461" s="29"/>
      <c r="AE461" s="30"/>
      <c r="AF461" s="96"/>
      <c r="AG461" s="72"/>
      <c r="AH461" s="30"/>
      <c r="AI461" s="30"/>
      <c r="AJ461" s="30"/>
      <c r="AK461" s="30"/>
      <c r="AL461" s="30"/>
      <c r="AM461" s="67"/>
      <c r="AN461" s="67"/>
      <c r="AO461" s="67"/>
      <c r="AP461" s="46"/>
      <c r="AQ461" s="102"/>
      <c r="AR461" s="72"/>
      <c r="AS461" s="30"/>
      <c r="AT461" s="30"/>
      <c r="AU461" s="30"/>
      <c r="AV461" s="30"/>
      <c r="AW461" s="30"/>
      <c r="AX461" s="30"/>
      <c r="AY461" s="30"/>
      <c r="AZ461" s="30"/>
      <c r="BA461" s="96"/>
      <c r="BB461" s="72"/>
      <c r="BC461" s="30"/>
      <c r="BD461" s="30"/>
      <c r="BE461" s="30"/>
      <c r="BF461" s="30"/>
      <c r="BG461" s="30"/>
      <c r="BH461" s="30"/>
      <c r="BI461" s="30"/>
      <c r="BJ461" s="30"/>
      <c r="BK461" s="30"/>
      <c r="BL461" s="30"/>
      <c r="BM461" s="30"/>
      <c r="BN461" s="46"/>
    </row>
    <row r="462" spans="1:66">
      <c r="A462" s="28">
        <v>454</v>
      </c>
      <c r="B462" s="29"/>
      <c r="C462" s="30"/>
      <c r="D462" s="30"/>
      <c r="E462" s="31"/>
      <c r="F462" s="32"/>
      <c r="G462" s="32"/>
      <c r="H462" s="30"/>
      <c r="I462" s="30"/>
      <c r="J462" s="30"/>
      <c r="K462" s="30"/>
      <c r="L462" s="30"/>
      <c r="M462" s="67"/>
      <c r="N462" s="32"/>
      <c r="O462" s="30"/>
      <c r="P462" s="30"/>
      <c r="Q462" s="30"/>
      <c r="R462" s="30"/>
      <c r="S462" s="30"/>
      <c r="T462" s="30"/>
      <c r="U462" s="30"/>
      <c r="V462" s="30"/>
      <c r="W462" s="30"/>
      <c r="X462" s="30"/>
      <c r="Y462" s="30"/>
      <c r="Z462" s="30"/>
      <c r="AA462" s="30"/>
      <c r="AB462" s="30"/>
      <c r="AC462" s="30"/>
      <c r="AD462" s="29"/>
      <c r="AE462" s="30"/>
      <c r="AF462" s="96"/>
      <c r="AG462" s="72"/>
      <c r="AH462" s="30"/>
      <c r="AI462" s="30"/>
      <c r="AJ462" s="30"/>
      <c r="AK462" s="30"/>
      <c r="AL462" s="30"/>
      <c r="AM462" s="67"/>
      <c r="AN462" s="67"/>
      <c r="AO462" s="67"/>
      <c r="AP462" s="46"/>
      <c r="AQ462" s="102"/>
      <c r="AR462" s="72"/>
      <c r="AS462" s="30"/>
      <c r="AT462" s="30"/>
      <c r="AU462" s="30"/>
      <c r="AV462" s="30"/>
      <c r="AW462" s="30"/>
      <c r="AX462" s="30"/>
      <c r="AY462" s="30"/>
      <c r="AZ462" s="30"/>
      <c r="BA462" s="96"/>
      <c r="BB462" s="72"/>
      <c r="BC462" s="30"/>
      <c r="BD462" s="30"/>
      <c r="BE462" s="30"/>
      <c r="BF462" s="30"/>
      <c r="BG462" s="30"/>
      <c r="BH462" s="30"/>
      <c r="BI462" s="30"/>
      <c r="BJ462" s="30"/>
      <c r="BK462" s="30"/>
      <c r="BL462" s="30"/>
      <c r="BM462" s="30"/>
      <c r="BN462" s="46"/>
    </row>
    <row r="463" spans="1:66">
      <c r="A463" s="28">
        <v>455</v>
      </c>
      <c r="B463" s="29"/>
      <c r="C463" s="30"/>
      <c r="D463" s="30"/>
      <c r="E463" s="31"/>
      <c r="F463" s="32"/>
      <c r="G463" s="32"/>
      <c r="H463" s="30"/>
      <c r="I463" s="30"/>
      <c r="J463" s="30"/>
      <c r="K463" s="30"/>
      <c r="L463" s="30"/>
      <c r="M463" s="67"/>
      <c r="N463" s="32"/>
      <c r="O463" s="30"/>
      <c r="P463" s="30"/>
      <c r="Q463" s="30"/>
      <c r="R463" s="30"/>
      <c r="S463" s="30"/>
      <c r="T463" s="30"/>
      <c r="U463" s="30"/>
      <c r="V463" s="30"/>
      <c r="W463" s="30"/>
      <c r="X463" s="30"/>
      <c r="Y463" s="30"/>
      <c r="Z463" s="30"/>
      <c r="AA463" s="30"/>
      <c r="AB463" s="30"/>
      <c r="AC463" s="30"/>
      <c r="AD463" s="29"/>
      <c r="AE463" s="30"/>
      <c r="AF463" s="96"/>
      <c r="AG463" s="72"/>
      <c r="AH463" s="30"/>
      <c r="AI463" s="30"/>
      <c r="AJ463" s="30"/>
      <c r="AK463" s="30"/>
      <c r="AL463" s="30"/>
      <c r="AM463" s="67"/>
      <c r="AN463" s="67"/>
      <c r="AO463" s="67"/>
      <c r="AP463" s="46"/>
      <c r="AQ463" s="102"/>
      <c r="AR463" s="72"/>
      <c r="AS463" s="30"/>
      <c r="AT463" s="30"/>
      <c r="AU463" s="30"/>
      <c r="AV463" s="30"/>
      <c r="AW463" s="30"/>
      <c r="AX463" s="30"/>
      <c r="AY463" s="30"/>
      <c r="AZ463" s="30"/>
      <c r="BA463" s="96"/>
      <c r="BB463" s="72"/>
      <c r="BC463" s="30"/>
      <c r="BD463" s="30"/>
      <c r="BE463" s="30"/>
      <c r="BF463" s="30"/>
      <c r="BG463" s="30"/>
      <c r="BH463" s="30"/>
      <c r="BI463" s="30"/>
      <c r="BJ463" s="30"/>
      <c r="BK463" s="30"/>
      <c r="BL463" s="30"/>
      <c r="BM463" s="30"/>
      <c r="BN463" s="46"/>
    </row>
    <row r="464" spans="1:66">
      <c r="A464" s="28">
        <v>456</v>
      </c>
      <c r="B464" s="29"/>
      <c r="C464" s="30"/>
      <c r="D464" s="30"/>
      <c r="E464" s="31"/>
      <c r="F464" s="32"/>
      <c r="G464" s="32"/>
      <c r="H464" s="30"/>
      <c r="I464" s="30"/>
      <c r="J464" s="30"/>
      <c r="K464" s="30"/>
      <c r="L464" s="30"/>
      <c r="M464" s="67"/>
      <c r="N464" s="32"/>
      <c r="O464" s="30"/>
      <c r="P464" s="30"/>
      <c r="Q464" s="30"/>
      <c r="R464" s="30"/>
      <c r="S464" s="30"/>
      <c r="T464" s="30"/>
      <c r="U464" s="30"/>
      <c r="V464" s="30"/>
      <c r="W464" s="30"/>
      <c r="X464" s="30"/>
      <c r="Y464" s="30"/>
      <c r="Z464" s="30"/>
      <c r="AA464" s="30"/>
      <c r="AB464" s="30"/>
      <c r="AC464" s="30"/>
      <c r="AD464" s="29"/>
      <c r="AE464" s="30"/>
      <c r="AF464" s="96"/>
      <c r="AG464" s="72"/>
      <c r="AH464" s="30"/>
      <c r="AI464" s="30"/>
      <c r="AJ464" s="30"/>
      <c r="AK464" s="30"/>
      <c r="AL464" s="30"/>
      <c r="AM464" s="67"/>
      <c r="AN464" s="67"/>
      <c r="AO464" s="67"/>
      <c r="AP464" s="46"/>
      <c r="AQ464" s="102"/>
      <c r="AR464" s="72"/>
      <c r="AS464" s="30"/>
      <c r="AT464" s="30"/>
      <c r="AU464" s="30"/>
      <c r="AV464" s="30"/>
      <c r="AW464" s="30"/>
      <c r="AX464" s="30"/>
      <c r="AY464" s="30"/>
      <c r="AZ464" s="30"/>
      <c r="BA464" s="96"/>
      <c r="BB464" s="72"/>
      <c r="BC464" s="30"/>
      <c r="BD464" s="30"/>
      <c r="BE464" s="30"/>
      <c r="BF464" s="30"/>
      <c r="BG464" s="30"/>
      <c r="BH464" s="30"/>
      <c r="BI464" s="30"/>
      <c r="BJ464" s="30"/>
      <c r="BK464" s="30"/>
      <c r="BL464" s="30"/>
      <c r="BM464" s="30"/>
      <c r="BN464" s="46"/>
    </row>
    <row r="465" spans="1:66">
      <c r="A465" s="28">
        <v>457</v>
      </c>
      <c r="B465" s="29"/>
      <c r="C465" s="30"/>
      <c r="D465" s="30"/>
      <c r="E465" s="31"/>
      <c r="F465" s="32"/>
      <c r="G465" s="32"/>
      <c r="H465" s="30"/>
      <c r="I465" s="30"/>
      <c r="J465" s="30"/>
      <c r="K465" s="30"/>
      <c r="L465" s="30"/>
      <c r="M465" s="67"/>
      <c r="N465" s="32"/>
      <c r="O465" s="30"/>
      <c r="P465" s="30"/>
      <c r="Q465" s="30"/>
      <c r="R465" s="30"/>
      <c r="S465" s="30"/>
      <c r="T465" s="30"/>
      <c r="U465" s="30"/>
      <c r="V465" s="30"/>
      <c r="W465" s="30"/>
      <c r="X465" s="30"/>
      <c r="Y465" s="30"/>
      <c r="Z465" s="30"/>
      <c r="AA465" s="30"/>
      <c r="AB465" s="30"/>
      <c r="AC465" s="30"/>
      <c r="AD465" s="29"/>
      <c r="AE465" s="30"/>
      <c r="AF465" s="96"/>
      <c r="AG465" s="72"/>
      <c r="AH465" s="30"/>
      <c r="AI465" s="30"/>
      <c r="AJ465" s="30"/>
      <c r="AK465" s="30"/>
      <c r="AL465" s="30"/>
      <c r="AM465" s="67"/>
      <c r="AN465" s="67"/>
      <c r="AO465" s="67"/>
      <c r="AP465" s="46"/>
      <c r="AQ465" s="102"/>
      <c r="AR465" s="72"/>
      <c r="AS465" s="30"/>
      <c r="AT465" s="30"/>
      <c r="AU465" s="30"/>
      <c r="AV465" s="30"/>
      <c r="AW465" s="30"/>
      <c r="AX465" s="30"/>
      <c r="AY465" s="30"/>
      <c r="AZ465" s="30"/>
      <c r="BA465" s="96"/>
      <c r="BB465" s="72"/>
      <c r="BC465" s="30"/>
      <c r="BD465" s="30"/>
      <c r="BE465" s="30"/>
      <c r="BF465" s="30"/>
      <c r="BG465" s="30"/>
      <c r="BH465" s="30"/>
      <c r="BI465" s="30"/>
      <c r="BJ465" s="30"/>
      <c r="BK465" s="30"/>
      <c r="BL465" s="30"/>
      <c r="BM465" s="30"/>
      <c r="BN465" s="46"/>
    </row>
    <row r="466" spans="1:66">
      <c r="A466" s="28">
        <v>458</v>
      </c>
      <c r="B466" s="29"/>
      <c r="C466" s="30"/>
      <c r="D466" s="30"/>
      <c r="E466" s="31"/>
      <c r="F466" s="32"/>
      <c r="G466" s="32"/>
      <c r="H466" s="30"/>
      <c r="I466" s="30"/>
      <c r="J466" s="30"/>
      <c r="K466" s="30"/>
      <c r="L466" s="30"/>
      <c r="M466" s="67"/>
      <c r="N466" s="32"/>
      <c r="O466" s="30"/>
      <c r="P466" s="30"/>
      <c r="Q466" s="30"/>
      <c r="R466" s="30"/>
      <c r="S466" s="30"/>
      <c r="T466" s="30"/>
      <c r="U466" s="30"/>
      <c r="V466" s="30"/>
      <c r="W466" s="30"/>
      <c r="X466" s="30"/>
      <c r="Y466" s="30"/>
      <c r="Z466" s="30"/>
      <c r="AA466" s="30"/>
      <c r="AB466" s="30"/>
      <c r="AC466" s="30"/>
      <c r="AD466" s="29"/>
      <c r="AE466" s="30"/>
      <c r="AF466" s="96"/>
      <c r="AG466" s="72"/>
      <c r="AH466" s="30"/>
      <c r="AI466" s="30"/>
      <c r="AJ466" s="30"/>
      <c r="AK466" s="30"/>
      <c r="AL466" s="30"/>
      <c r="AM466" s="67"/>
      <c r="AN466" s="67"/>
      <c r="AO466" s="67"/>
      <c r="AP466" s="46"/>
      <c r="AQ466" s="102"/>
      <c r="AR466" s="72"/>
      <c r="AS466" s="30"/>
      <c r="AT466" s="30"/>
      <c r="AU466" s="30"/>
      <c r="AV466" s="30"/>
      <c r="AW466" s="30"/>
      <c r="AX466" s="30"/>
      <c r="AY466" s="30"/>
      <c r="AZ466" s="30"/>
      <c r="BA466" s="96"/>
      <c r="BB466" s="72"/>
      <c r="BC466" s="30"/>
      <c r="BD466" s="30"/>
      <c r="BE466" s="30"/>
      <c r="BF466" s="30"/>
      <c r="BG466" s="30"/>
      <c r="BH466" s="30"/>
      <c r="BI466" s="30"/>
      <c r="BJ466" s="30"/>
      <c r="BK466" s="30"/>
      <c r="BL466" s="30"/>
      <c r="BM466" s="30"/>
      <c r="BN466" s="46"/>
    </row>
    <row r="467" spans="1:66">
      <c r="A467" s="28">
        <v>459</v>
      </c>
      <c r="B467" s="29"/>
      <c r="C467" s="30"/>
      <c r="D467" s="30"/>
      <c r="E467" s="31"/>
      <c r="F467" s="32"/>
      <c r="G467" s="32"/>
      <c r="H467" s="30"/>
      <c r="I467" s="30"/>
      <c r="J467" s="30"/>
      <c r="K467" s="30"/>
      <c r="L467" s="30"/>
      <c r="M467" s="67"/>
      <c r="N467" s="32"/>
      <c r="O467" s="30"/>
      <c r="P467" s="30"/>
      <c r="Q467" s="30"/>
      <c r="R467" s="30"/>
      <c r="S467" s="30"/>
      <c r="T467" s="30"/>
      <c r="U467" s="30"/>
      <c r="V467" s="30"/>
      <c r="W467" s="30"/>
      <c r="X467" s="30"/>
      <c r="Y467" s="30"/>
      <c r="Z467" s="30"/>
      <c r="AA467" s="30"/>
      <c r="AB467" s="30"/>
      <c r="AC467" s="30"/>
      <c r="AD467" s="29"/>
      <c r="AE467" s="30"/>
      <c r="AF467" s="96"/>
      <c r="AG467" s="72"/>
      <c r="AH467" s="30"/>
      <c r="AI467" s="30"/>
      <c r="AJ467" s="30"/>
      <c r="AK467" s="30"/>
      <c r="AL467" s="30"/>
      <c r="AM467" s="67"/>
      <c r="AN467" s="67"/>
      <c r="AO467" s="67"/>
      <c r="AP467" s="46"/>
      <c r="AQ467" s="102"/>
      <c r="AR467" s="72"/>
      <c r="AS467" s="30"/>
      <c r="AT467" s="30"/>
      <c r="AU467" s="30"/>
      <c r="AV467" s="30"/>
      <c r="AW467" s="30"/>
      <c r="AX467" s="30"/>
      <c r="AY467" s="30"/>
      <c r="AZ467" s="30"/>
      <c r="BA467" s="96"/>
      <c r="BB467" s="72"/>
      <c r="BC467" s="30"/>
      <c r="BD467" s="30"/>
      <c r="BE467" s="30"/>
      <c r="BF467" s="30"/>
      <c r="BG467" s="30"/>
      <c r="BH467" s="30"/>
      <c r="BI467" s="30"/>
      <c r="BJ467" s="30"/>
      <c r="BK467" s="30"/>
      <c r="BL467" s="30"/>
      <c r="BM467" s="30"/>
      <c r="BN467" s="46"/>
    </row>
    <row r="468" spans="1:66">
      <c r="A468" s="28">
        <v>460</v>
      </c>
      <c r="B468" s="29"/>
      <c r="C468" s="30"/>
      <c r="D468" s="30"/>
      <c r="E468" s="31"/>
      <c r="F468" s="32"/>
      <c r="G468" s="32"/>
      <c r="H468" s="30"/>
      <c r="I468" s="30"/>
      <c r="J468" s="30"/>
      <c r="K468" s="30"/>
      <c r="L468" s="30"/>
      <c r="M468" s="67"/>
      <c r="N468" s="32"/>
      <c r="O468" s="30"/>
      <c r="P468" s="30"/>
      <c r="Q468" s="30"/>
      <c r="R468" s="30"/>
      <c r="S468" s="30"/>
      <c r="T468" s="30"/>
      <c r="U468" s="30"/>
      <c r="V468" s="30"/>
      <c r="W468" s="30"/>
      <c r="X468" s="30"/>
      <c r="Y468" s="30"/>
      <c r="Z468" s="30"/>
      <c r="AA468" s="30"/>
      <c r="AB468" s="30"/>
      <c r="AC468" s="30"/>
      <c r="AD468" s="29"/>
      <c r="AE468" s="30"/>
      <c r="AF468" s="96"/>
      <c r="AG468" s="72"/>
      <c r="AH468" s="30"/>
      <c r="AI468" s="30"/>
      <c r="AJ468" s="30"/>
      <c r="AK468" s="30"/>
      <c r="AL468" s="30"/>
      <c r="AM468" s="67"/>
      <c r="AN468" s="67"/>
      <c r="AO468" s="67"/>
      <c r="AP468" s="46"/>
      <c r="AQ468" s="102"/>
      <c r="AR468" s="72"/>
      <c r="AS468" s="30"/>
      <c r="AT468" s="30"/>
      <c r="AU468" s="30"/>
      <c r="AV468" s="30"/>
      <c r="AW468" s="30"/>
      <c r="AX468" s="30"/>
      <c r="AY468" s="30"/>
      <c r="AZ468" s="30"/>
      <c r="BA468" s="96"/>
      <c r="BB468" s="72"/>
      <c r="BC468" s="30"/>
      <c r="BD468" s="30"/>
      <c r="BE468" s="30"/>
      <c r="BF468" s="30"/>
      <c r="BG468" s="30"/>
      <c r="BH468" s="30"/>
      <c r="BI468" s="30"/>
      <c r="BJ468" s="30"/>
      <c r="BK468" s="30"/>
      <c r="BL468" s="30"/>
      <c r="BM468" s="30"/>
      <c r="BN468" s="46"/>
    </row>
    <row r="469" spans="1:66">
      <c r="A469" s="28">
        <v>461</v>
      </c>
      <c r="B469" s="29"/>
      <c r="C469" s="30"/>
      <c r="D469" s="30"/>
      <c r="E469" s="31"/>
      <c r="F469" s="32"/>
      <c r="G469" s="32"/>
      <c r="H469" s="30"/>
      <c r="I469" s="30"/>
      <c r="J469" s="30"/>
      <c r="K469" s="30"/>
      <c r="L469" s="30"/>
      <c r="M469" s="67"/>
      <c r="N469" s="32"/>
      <c r="O469" s="30"/>
      <c r="P469" s="30"/>
      <c r="Q469" s="30"/>
      <c r="R469" s="30"/>
      <c r="S469" s="30"/>
      <c r="T469" s="30"/>
      <c r="U469" s="30"/>
      <c r="V469" s="30"/>
      <c r="W469" s="30"/>
      <c r="X469" s="30"/>
      <c r="Y469" s="30"/>
      <c r="Z469" s="30"/>
      <c r="AA469" s="30"/>
      <c r="AB469" s="30"/>
      <c r="AC469" s="30"/>
      <c r="AD469" s="29"/>
      <c r="AE469" s="30"/>
      <c r="AF469" s="96"/>
      <c r="AG469" s="72"/>
      <c r="AH469" s="30"/>
      <c r="AI469" s="30"/>
      <c r="AJ469" s="30"/>
      <c r="AK469" s="30"/>
      <c r="AL469" s="30"/>
      <c r="AM469" s="67"/>
      <c r="AN469" s="67"/>
      <c r="AO469" s="67"/>
      <c r="AP469" s="46"/>
      <c r="AQ469" s="102"/>
      <c r="AR469" s="72"/>
      <c r="AS469" s="30"/>
      <c r="AT469" s="30"/>
      <c r="AU469" s="30"/>
      <c r="AV469" s="30"/>
      <c r="AW469" s="30"/>
      <c r="AX469" s="30"/>
      <c r="AY469" s="30"/>
      <c r="AZ469" s="30"/>
      <c r="BA469" s="96"/>
      <c r="BB469" s="72"/>
      <c r="BC469" s="30"/>
      <c r="BD469" s="30"/>
      <c r="BE469" s="30"/>
      <c r="BF469" s="30"/>
      <c r="BG469" s="30"/>
      <c r="BH469" s="30"/>
      <c r="BI469" s="30"/>
      <c r="BJ469" s="30"/>
      <c r="BK469" s="30"/>
      <c r="BL469" s="30"/>
      <c r="BM469" s="30"/>
      <c r="BN469" s="46"/>
    </row>
    <row r="470" spans="1:66">
      <c r="A470" s="28">
        <v>462</v>
      </c>
      <c r="B470" s="29"/>
      <c r="C470" s="30"/>
      <c r="D470" s="30"/>
      <c r="E470" s="31"/>
      <c r="F470" s="32"/>
      <c r="G470" s="32"/>
      <c r="H470" s="30"/>
      <c r="I470" s="30"/>
      <c r="J470" s="30"/>
      <c r="K470" s="30"/>
      <c r="L470" s="30"/>
      <c r="M470" s="67"/>
      <c r="N470" s="32"/>
      <c r="O470" s="30"/>
      <c r="P470" s="30"/>
      <c r="Q470" s="30"/>
      <c r="R470" s="30"/>
      <c r="S470" s="30"/>
      <c r="T470" s="30"/>
      <c r="U470" s="30"/>
      <c r="V470" s="30"/>
      <c r="W470" s="30"/>
      <c r="X470" s="30"/>
      <c r="Y470" s="30"/>
      <c r="Z470" s="30"/>
      <c r="AA470" s="30"/>
      <c r="AB470" s="30"/>
      <c r="AC470" s="30"/>
      <c r="AD470" s="29"/>
      <c r="AE470" s="30"/>
      <c r="AF470" s="96"/>
      <c r="AG470" s="72"/>
      <c r="AH470" s="30"/>
      <c r="AI470" s="30"/>
      <c r="AJ470" s="30"/>
      <c r="AK470" s="30"/>
      <c r="AL470" s="30"/>
      <c r="AM470" s="67"/>
      <c r="AN470" s="67"/>
      <c r="AO470" s="67"/>
      <c r="AP470" s="46"/>
      <c r="AQ470" s="102"/>
      <c r="AR470" s="72"/>
      <c r="AS470" s="30"/>
      <c r="AT470" s="30"/>
      <c r="AU470" s="30"/>
      <c r="AV470" s="30"/>
      <c r="AW470" s="30"/>
      <c r="AX470" s="30"/>
      <c r="AY470" s="30"/>
      <c r="AZ470" s="30"/>
      <c r="BA470" s="96"/>
      <c r="BB470" s="72"/>
      <c r="BC470" s="30"/>
      <c r="BD470" s="30"/>
      <c r="BE470" s="30"/>
      <c r="BF470" s="30"/>
      <c r="BG470" s="30"/>
      <c r="BH470" s="30"/>
      <c r="BI470" s="30"/>
      <c r="BJ470" s="30"/>
      <c r="BK470" s="30"/>
      <c r="BL470" s="30"/>
      <c r="BM470" s="30"/>
      <c r="BN470" s="46"/>
    </row>
    <row r="471" spans="1:66">
      <c r="A471" s="28">
        <v>463</v>
      </c>
      <c r="B471" s="29"/>
      <c r="C471" s="30"/>
      <c r="D471" s="30"/>
      <c r="E471" s="31"/>
      <c r="F471" s="32"/>
      <c r="G471" s="32"/>
      <c r="H471" s="30"/>
      <c r="I471" s="30"/>
      <c r="J471" s="30"/>
      <c r="K471" s="30"/>
      <c r="L471" s="30"/>
      <c r="M471" s="67"/>
      <c r="N471" s="32"/>
      <c r="O471" s="30"/>
      <c r="P471" s="30"/>
      <c r="Q471" s="30"/>
      <c r="R471" s="30"/>
      <c r="S471" s="30"/>
      <c r="T471" s="30"/>
      <c r="U471" s="30"/>
      <c r="V471" s="30"/>
      <c r="W471" s="30"/>
      <c r="X471" s="30"/>
      <c r="Y471" s="30"/>
      <c r="Z471" s="30"/>
      <c r="AA471" s="30"/>
      <c r="AB471" s="30"/>
      <c r="AC471" s="30"/>
      <c r="AD471" s="29"/>
      <c r="AE471" s="30"/>
      <c r="AF471" s="96"/>
      <c r="AG471" s="72"/>
      <c r="AH471" s="30"/>
      <c r="AI471" s="30"/>
      <c r="AJ471" s="30"/>
      <c r="AK471" s="30"/>
      <c r="AL471" s="30"/>
      <c r="AM471" s="67"/>
      <c r="AN471" s="67"/>
      <c r="AO471" s="67"/>
      <c r="AP471" s="46"/>
      <c r="AQ471" s="102"/>
      <c r="AR471" s="72"/>
      <c r="AS471" s="30"/>
      <c r="AT471" s="30"/>
      <c r="AU471" s="30"/>
      <c r="AV471" s="30"/>
      <c r="AW471" s="30"/>
      <c r="AX471" s="30"/>
      <c r="AY471" s="30"/>
      <c r="AZ471" s="30"/>
      <c r="BA471" s="96"/>
      <c r="BB471" s="72"/>
      <c r="BC471" s="30"/>
      <c r="BD471" s="30"/>
      <c r="BE471" s="30"/>
      <c r="BF471" s="30"/>
      <c r="BG471" s="30"/>
      <c r="BH471" s="30"/>
      <c r="BI471" s="30"/>
      <c r="BJ471" s="30"/>
      <c r="BK471" s="30"/>
      <c r="BL471" s="30"/>
      <c r="BM471" s="30"/>
      <c r="BN471" s="46"/>
    </row>
    <row r="472" spans="1:66">
      <c r="A472" s="28">
        <v>464</v>
      </c>
      <c r="B472" s="29"/>
      <c r="C472" s="30"/>
      <c r="D472" s="30"/>
      <c r="E472" s="31"/>
      <c r="F472" s="32"/>
      <c r="G472" s="32"/>
      <c r="H472" s="30"/>
      <c r="I472" s="30"/>
      <c r="J472" s="30"/>
      <c r="K472" s="30"/>
      <c r="L472" s="30"/>
      <c r="M472" s="67"/>
      <c r="N472" s="32"/>
      <c r="O472" s="30"/>
      <c r="P472" s="30"/>
      <c r="Q472" s="30"/>
      <c r="R472" s="30"/>
      <c r="S472" s="30"/>
      <c r="T472" s="30"/>
      <c r="U472" s="30"/>
      <c r="V472" s="30"/>
      <c r="W472" s="30"/>
      <c r="X472" s="30"/>
      <c r="Y472" s="30"/>
      <c r="Z472" s="30"/>
      <c r="AA472" s="30"/>
      <c r="AB472" s="30"/>
      <c r="AC472" s="30"/>
      <c r="AD472" s="29"/>
      <c r="AE472" s="30"/>
      <c r="AF472" s="96"/>
      <c r="AG472" s="72"/>
      <c r="AH472" s="30"/>
      <c r="AI472" s="30"/>
      <c r="AJ472" s="30"/>
      <c r="AK472" s="30"/>
      <c r="AL472" s="30"/>
      <c r="AM472" s="67"/>
      <c r="AN472" s="67"/>
      <c r="AO472" s="67"/>
      <c r="AP472" s="46"/>
      <c r="AQ472" s="102"/>
      <c r="AR472" s="72"/>
      <c r="AS472" s="30"/>
      <c r="AT472" s="30"/>
      <c r="AU472" s="30"/>
      <c r="AV472" s="30"/>
      <c r="AW472" s="30"/>
      <c r="AX472" s="30"/>
      <c r="AY472" s="30"/>
      <c r="AZ472" s="30"/>
      <c r="BA472" s="96"/>
      <c r="BB472" s="72"/>
      <c r="BC472" s="30"/>
      <c r="BD472" s="30"/>
      <c r="BE472" s="30"/>
      <c r="BF472" s="30"/>
      <c r="BG472" s="30"/>
      <c r="BH472" s="30"/>
      <c r="BI472" s="30"/>
      <c r="BJ472" s="30"/>
      <c r="BK472" s="30"/>
      <c r="BL472" s="30"/>
      <c r="BM472" s="30"/>
      <c r="BN472" s="46"/>
    </row>
    <row r="473" spans="1:66">
      <c r="A473" s="28">
        <v>465</v>
      </c>
      <c r="B473" s="29"/>
      <c r="C473" s="30"/>
      <c r="D473" s="30"/>
      <c r="E473" s="31"/>
      <c r="F473" s="32"/>
      <c r="G473" s="32"/>
      <c r="H473" s="30"/>
      <c r="I473" s="30"/>
      <c r="J473" s="30"/>
      <c r="K473" s="30"/>
      <c r="L473" s="30"/>
      <c r="M473" s="67"/>
      <c r="N473" s="32"/>
      <c r="O473" s="30"/>
      <c r="P473" s="30"/>
      <c r="Q473" s="30"/>
      <c r="R473" s="30"/>
      <c r="S473" s="30"/>
      <c r="T473" s="30"/>
      <c r="U473" s="30"/>
      <c r="V473" s="30"/>
      <c r="W473" s="30"/>
      <c r="X473" s="30"/>
      <c r="Y473" s="30"/>
      <c r="Z473" s="30"/>
      <c r="AA473" s="30"/>
      <c r="AB473" s="30"/>
      <c r="AC473" s="30"/>
      <c r="AD473" s="29"/>
      <c r="AE473" s="30"/>
      <c r="AF473" s="96"/>
      <c r="AG473" s="72"/>
      <c r="AH473" s="30"/>
      <c r="AI473" s="30"/>
      <c r="AJ473" s="30"/>
      <c r="AK473" s="30"/>
      <c r="AL473" s="30"/>
      <c r="AM473" s="67"/>
      <c r="AN473" s="67"/>
      <c r="AO473" s="67"/>
      <c r="AP473" s="46"/>
      <c r="AQ473" s="102"/>
      <c r="AR473" s="72"/>
      <c r="AS473" s="30"/>
      <c r="AT473" s="30"/>
      <c r="AU473" s="30"/>
      <c r="AV473" s="30"/>
      <c r="AW473" s="30"/>
      <c r="AX473" s="30"/>
      <c r="AY473" s="30"/>
      <c r="AZ473" s="30"/>
      <c r="BA473" s="96"/>
      <c r="BB473" s="72"/>
      <c r="BC473" s="30"/>
      <c r="BD473" s="30"/>
      <c r="BE473" s="30"/>
      <c r="BF473" s="30"/>
      <c r="BG473" s="30"/>
      <c r="BH473" s="30"/>
      <c r="BI473" s="30"/>
      <c r="BJ473" s="30"/>
      <c r="BK473" s="30"/>
      <c r="BL473" s="30"/>
      <c r="BM473" s="30"/>
      <c r="BN473" s="46"/>
    </row>
    <row r="474" spans="1:66">
      <c r="A474" s="28">
        <v>466</v>
      </c>
      <c r="B474" s="29"/>
      <c r="C474" s="30"/>
      <c r="D474" s="30"/>
      <c r="E474" s="31"/>
      <c r="F474" s="32"/>
      <c r="G474" s="32"/>
      <c r="H474" s="30"/>
      <c r="I474" s="30"/>
      <c r="J474" s="30"/>
      <c r="K474" s="30"/>
      <c r="L474" s="30"/>
      <c r="M474" s="67"/>
      <c r="N474" s="32"/>
      <c r="O474" s="30"/>
      <c r="P474" s="30"/>
      <c r="Q474" s="30"/>
      <c r="R474" s="30"/>
      <c r="S474" s="30"/>
      <c r="T474" s="30"/>
      <c r="U474" s="30"/>
      <c r="V474" s="30"/>
      <c r="W474" s="30"/>
      <c r="X474" s="30"/>
      <c r="Y474" s="30"/>
      <c r="Z474" s="30"/>
      <c r="AA474" s="30"/>
      <c r="AB474" s="30"/>
      <c r="AC474" s="30"/>
      <c r="AD474" s="29"/>
      <c r="AE474" s="30"/>
      <c r="AF474" s="96"/>
      <c r="AG474" s="72"/>
      <c r="AH474" s="30"/>
      <c r="AI474" s="30"/>
      <c r="AJ474" s="30"/>
      <c r="AK474" s="30"/>
      <c r="AL474" s="30"/>
      <c r="AM474" s="67"/>
      <c r="AN474" s="67"/>
      <c r="AO474" s="67"/>
      <c r="AP474" s="46"/>
      <c r="AQ474" s="102"/>
      <c r="AR474" s="72"/>
      <c r="AS474" s="30"/>
      <c r="AT474" s="30"/>
      <c r="AU474" s="30"/>
      <c r="AV474" s="30"/>
      <c r="AW474" s="30"/>
      <c r="AX474" s="30"/>
      <c r="AY474" s="30"/>
      <c r="AZ474" s="30"/>
      <c r="BA474" s="96"/>
      <c r="BB474" s="72"/>
      <c r="BC474" s="30"/>
      <c r="BD474" s="30"/>
      <c r="BE474" s="30"/>
      <c r="BF474" s="30"/>
      <c r="BG474" s="30"/>
      <c r="BH474" s="30"/>
      <c r="BI474" s="30"/>
      <c r="BJ474" s="30"/>
      <c r="BK474" s="30"/>
      <c r="BL474" s="30"/>
      <c r="BM474" s="30"/>
      <c r="BN474" s="46"/>
    </row>
    <row r="475" spans="1:66">
      <c r="A475" s="28">
        <v>467</v>
      </c>
      <c r="B475" s="29"/>
      <c r="C475" s="30"/>
      <c r="D475" s="30"/>
      <c r="E475" s="31"/>
      <c r="F475" s="32"/>
      <c r="G475" s="32"/>
      <c r="H475" s="30"/>
      <c r="I475" s="30"/>
      <c r="J475" s="30"/>
      <c r="K475" s="30"/>
      <c r="L475" s="30"/>
      <c r="M475" s="67"/>
      <c r="N475" s="32"/>
      <c r="O475" s="30"/>
      <c r="P475" s="30"/>
      <c r="Q475" s="30"/>
      <c r="R475" s="30"/>
      <c r="S475" s="30"/>
      <c r="T475" s="30"/>
      <c r="U475" s="30"/>
      <c r="V475" s="30"/>
      <c r="W475" s="30"/>
      <c r="X475" s="30"/>
      <c r="Y475" s="30"/>
      <c r="Z475" s="30"/>
      <c r="AA475" s="30"/>
      <c r="AB475" s="30"/>
      <c r="AC475" s="30"/>
      <c r="AD475" s="29"/>
      <c r="AE475" s="30"/>
      <c r="AF475" s="96"/>
      <c r="AG475" s="72"/>
      <c r="AH475" s="30"/>
      <c r="AI475" s="30"/>
      <c r="AJ475" s="30"/>
      <c r="AK475" s="30"/>
      <c r="AL475" s="30"/>
      <c r="AM475" s="67"/>
      <c r="AN475" s="67"/>
      <c r="AO475" s="67"/>
      <c r="AP475" s="46"/>
      <c r="AQ475" s="102"/>
      <c r="AR475" s="72"/>
      <c r="AS475" s="30"/>
      <c r="AT475" s="30"/>
      <c r="AU475" s="30"/>
      <c r="AV475" s="30"/>
      <c r="AW475" s="30"/>
      <c r="AX475" s="30"/>
      <c r="AY475" s="30"/>
      <c r="AZ475" s="30"/>
      <c r="BA475" s="96"/>
      <c r="BB475" s="72"/>
      <c r="BC475" s="30"/>
      <c r="BD475" s="30"/>
      <c r="BE475" s="30"/>
      <c r="BF475" s="30"/>
      <c r="BG475" s="30"/>
      <c r="BH475" s="30"/>
      <c r="BI475" s="30"/>
      <c r="BJ475" s="30"/>
      <c r="BK475" s="30"/>
      <c r="BL475" s="30"/>
      <c r="BM475" s="30"/>
      <c r="BN475" s="46"/>
    </row>
    <row r="476" spans="1:66">
      <c r="A476" s="28">
        <v>468</v>
      </c>
      <c r="B476" s="29"/>
      <c r="C476" s="30"/>
      <c r="D476" s="30"/>
      <c r="E476" s="31"/>
      <c r="F476" s="32"/>
      <c r="G476" s="32"/>
      <c r="H476" s="30"/>
      <c r="I476" s="30"/>
      <c r="J476" s="30"/>
      <c r="K476" s="30"/>
      <c r="L476" s="30"/>
      <c r="M476" s="67"/>
      <c r="N476" s="32"/>
      <c r="O476" s="30"/>
      <c r="P476" s="30"/>
      <c r="Q476" s="30"/>
      <c r="R476" s="30"/>
      <c r="S476" s="30"/>
      <c r="T476" s="30"/>
      <c r="U476" s="30"/>
      <c r="V476" s="30"/>
      <c r="W476" s="30"/>
      <c r="X476" s="30"/>
      <c r="Y476" s="30"/>
      <c r="Z476" s="30"/>
      <c r="AA476" s="30"/>
      <c r="AB476" s="30"/>
      <c r="AC476" s="30"/>
      <c r="AD476" s="29"/>
      <c r="AE476" s="30"/>
      <c r="AF476" s="96"/>
      <c r="AG476" s="72"/>
      <c r="AH476" s="30"/>
      <c r="AI476" s="30"/>
      <c r="AJ476" s="30"/>
      <c r="AK476" s="30"/>
      <c r="AL476" s="30"/>
      <c r="AM476" s="67"/>
      <c r="AN476" s="67"/>
      <c r="AO476" s="67"/>
      <c r="AP476" s="46"/>
      <c r="AQ476" s="102"/>
      <c r="AR476" s="72"/>
      <c r="AS476" s="30"/>
      <c r="AT476" s="30"/>
      <c r="AU476" s="30"/>
      <c r="AV476" s="30"/>
      <c r="AW476" s="30"/>
      <c r="AX476" s="30"/>
      <c r="AY476" s="30"/>
      <c r="AZ476" s="30"/>
      <c r="BA476" s="96"/>
      <c r="BB476" s="72"/>
      <c r="BC476" s="30"/>
      <c r="BD476" s="30"/>
      <c r="BE476" s="30"/>
      <c r="BF476" s="30"/>
      <c r="BG476" s="30"/>
      <c r="BH476" s="30"/>
      <c r="BI476" s="30"/>
      <c r="BJ476" s="30"/>
      <c r="BK476" s="30"/>
      <c r="BL476" s="30"/>
      <c r="BM476" s="30"/>
      <c r="BN476" s="46"/>
    </row>
    <row r="477" spans="1:66">
      <c r="A477" s="28">
        <v>469</v>
      </c>
      <c r="B477" s="29"/>
      <c r="C477" s="30"/>
      <c r="D477" s="30"/>
      <c r="E477" s="31"/>
      <c r="F477" s="32"/>
      <c r="G477" s="32"/>
      <c r="H477" s="30"/>
      <c r="I477" s="30"/>
      <c r="J477" s="30"/>
      <c r="K477" s="30"/>
      <c r="L477" s="30"/>
      <c r="M477" s="67"/>
      <c r="N477" s="32"/>
      <c r="O477" s="30"/>
      <c r="P477" s="30"/>
      <c r="Q477" s="30"/>
      <c r="R477" s="30"/>
      <c r="S477" s="30"/>
      <c r="T477" s="30"/>
      <c r="U477" s="30"/>
      <c r="V477" s="30"/>
      <c r="W477" s="30"/>
      <c r="X477" s="30"/>
      <c r="Y477" s="30"/>
      <c r="Z477" s="30"/>
      <c r="AA477" s="30"/>
      <c r="AB477" s="30"/>
      <c r="AC477" s="30"/>
      <c r="AD477" s="29"/>
      <c r="AE477" s="30"/>
      <c r="AF477" s="96"/>
      <c r="AG477" s="72"/>
      <c r="AH477" s="30"/>
      <c r="AI477" s="30"/>
      <c r="AJ477" s="30"/>
      <c r="AK477" s="30"/>
      <c r="AL477" s="30"/>
      <c r="AM477" s="67"/>
      <c r="AN477" s="67"/>
      <c r="AO477" s="67"/>
      <c r="AP477" s="46"/>
      <c r="AQ477" s="102"/>
      <c r="AR477" s="72"/>
      <c r="AS477" s="30"/>
      <c r="AT477" s="30"/>
      <c r="AU477" s="30"/>
      <c r="AV477" s="30"/>
      <c r="AW477" s="30"/>
      <c r="AX477" s="30"/>
      <c r="AY477" s="30"/>
      <c r="AZ477" s="30"/>
      <c r="BA477" s="96"/>
      <c r="BB477" s="72"/>
      <c r="BC477" s="30"/>
      <c r="BD477" s="30"/>
      <c r="BE477" s="30"/>
      <c r="BF477" s="30"/>
      <c r="BG477" s="30"/>
      <c r="BH477" s="30"/>
      <c r="BI477" s="30"/>
      <c r="BJ477" s="30"/>
      <c r="BK477" s="30"/>
      <c r="BL477" s="30"/>
      <c r="BM477" s="30"/>
      <c r="BN477" s="46"/>
    </row>
    <row r="478" spans="1:66">
      <c r="A478" s="28">
        <v>470</v>
      </c>
      <c r="B478" s="29"/>
      <c r="C478" s="30"/>
      <c r="D478" s="30"/>
      <c r="E478" s="31"/>
      <c r="F478" s="32"/>
      <c r="G478" s="32"/>
      <c r="H478" s="30"/>
      <c r="I478" s="30"/>
      <c r="J478" s="30"/>
      <c r="K478" s="30"/>
      <c r="L478" s="30"/>
      <c r="M478" s="67"/>
      <c r="N478" s="32"/>
      <c r="O478" s="30"/>
      <c r="P478" s="30"/>
      <c r="Q478" s="30"/>
      <c r="R478" s="30"/>
      <c r="S478" s="30"/>
      <c r="T478" s="30"/>
      <c r="U478" s="30"/>
      <c r="V478" s="30"/>
      <c r="W478" s="30"/>
      <c r="X478" s="30"/>
      <c r="Y478" s="30"/>
      <c r="Z478" s="30"/>
      <c r="AA478" s="30"/>
      <c r="AB478" s="30"/>
      <c r="AC478" s="30"/>
      <c r="AD478" s="29"/>
      <c r="AE478" s="30"/>
      <c r="AF478" s="96"/>
      <c r="AG478" s="72"/>
      <c r="AH478" s="30"/>
      <c r="AI478" s="30"/>
      <c r="AJ478" s="30"/>
      <c r="AK478" s="30"/>
      <c r="AL478" s="30"/>
      <c r="AM478" s="67"/>
      <c r="AN478" s="67"/>
      <c r="AO478" s="67"/>
      <c r="AP478" s="46"/>
      <c r="AQ478" s="102"/>
      <c r="AR478" s="72"/>
      <c r="AS478" s="30"/>
      <c r="AT478" s="30"/>
      <c r="AU478" s="30"/>
      <c r="AV478" s="30"/>
      <c r="AW478" s="30"/>
      <c r="AX478" s="30"/>
      <c r="AY478" s="30"/>
      <c r="AZ478" s="30"/>
      <c r="BA478" s="96"/>
      <c r="BB478" s="72"/>
      <c r="BC478" s="30"/>
      <c r="BD478" s="30"/>
      <c r="BE478" s="30"/>
      <c r="BF478" s="30"/>
      <c r="BG478" s="30"/>
      <c r="BH478" s="30"/>
      <c r="BI478" s="30"/>
      <c r="BJ478" s="30"/>
      <c r="BK478" s="30"/>
      <c r="BL478" s="30"/>
      <c r="BM478" s="30"/>
      <c r="BN478" s="46"/>
    </row>
    <row r="479" spans="1:66">
      <c r="A479" s="28">
        <v>471</v>
      </c>
      <c r="B479" s="29"/>
      <c r="C479" s="30"/>
      <c r="D479" s="30"/>
      <c r="E479" s="31"/>
      <c r="F479" s="32"/>
      <c r="G479" s="32"/>
      <c r="H479" s="30"/>
      <c r="I479" s="30"/>
      <c r="J479" s="30"/>
      <c r="K479" s="30"/>
      <c r="L479" s="30"/>
      <c r="M479" s="67"/>
      <c r="N479" s="32"/>
      <c r="O479" s="30"/>
      <c r="P479" s="30"/>
      <c r="Q479" s="30"/>
      <c r="R479" s="30"/>
      <c r="S479" s="30"/>
      <c r="T479" s="30"/>
      <c r="U479" s="30"/>
      <c r="V479" s="30"/>
      <c r="W479" s="30"/>
      <c r="X479" s="30"/>
      <c r="Y479" s="30"/>
      <c r="Z479" s="30"/>
      <c r="AA479" s="30"/>
      <c r="AB479" s="30"/>
      <c r="AC479" s="30"/>
      <c r="AD479" s="29"/>
      <c r="AE479" s="30"/>
      <c r="AF479" s="96"/>
      <c r="AG479" s="72"/>
      <c r="AH479" s="30"/>
      <c r="AI479" s="30"/>
      <c r="AJ479" s="30"/>
      <c r="AK479" s="30"/>
      <c r="AL479" s="30"/>
      <c r="AM479" s="67"/>
      <c r="AN479" s="67"/>
      <c r="AO479" s="67"/>
      <c r="AP479" s="46"/>
      <c r="AQ479" s="102"/>
      <c r="AR479" s="72"/>
      <c r="AS479" s="30"/>
      <c r="AT479" s="30"/>
      <c r="AU479" s="30"/>
      <c r="AV479" s="30"/>
      <c r="AW479" s="30"/>
      <c r="AX479" s="30"/>
      <c r="AY479" s="30"/>
      <c r="AZ479" s="30"/>
      <c r="BA479" s="96"/>
      <c r="BB479" s="72"/>
      <c r="BC479" s="30"/>
      <c r="BD479" s="30"/>
      <c r="BE479" s="30"/>
      <c r="BF479" s="30"/>
      <c r="BG479" s="30"/>
      <c r="BH479" s="30"/>
      <c r="BI479" s="30"/>
      <c r="BJ479" s="30"/>
      <c r="BK479" s="30"/>
      <c r="BL479" s="30"/>
      <c r="BM479" s="30"/>
      <c r="BN479" s="46"/>
    </row>
    <row r="480" spans="1:66">
      <c r="A480" s="28">
        <v>472</v>
      </c>
      <c r="B480" s="29"/>
      <c r="C480" s="30"/>
      <c r="D480" s="30"/>
      <c r="E480" s="31"/>
      <c r="F480" s="32"/>
      <c r="G480" s="32"/>
      <c r="H480" s="30"/>
      <c r="I480" s="30"/>
      <c r="J480" s="30"/>
      <c r="K480" s="30"/>
      <c r="L480" s="30"/>
      <c r="M480" s="67"/>
      <c r="N480" s="32"/>
      <c r="O480" s="30"/>
      <c r="P480" s="30"/>
      <c r="Q480" s="30"/>
      <c r="R480" s="30"/>
      <c r="S480" s="30"/>
      <c r="T480" s="30"/>
      <c r="U480" s="30"/>
      <c r="V480" s="30"/>
      <c r="W480" s="30"/>
      <c r="X480" s="30"/>
      <c r="Y480" s="30"/>
      <c r="Z480" s="30"/>
      <c r="AA480" s="30"/>
      <c r="AB480" s="30"/>
      <c r="AC480" s="30"/>
      <c r="AD480" s="29"/>
      <c r="AE480" s="30"/>
      <c r="AF480" s="96"/>
      <c r="AG480" s="72"/>
      <c r="AH480" s="30"/>
      <c r="AI480" s="30"/>
      <c r="AJ480" s="30"/>
      <c r="AK480" s="30"/>
      <c r="AL480" s="30"/>
      <c r="AM480" s="67"/>
      <c r="AN480" s="67"/>
      <c r="AO480" s="67"/>
      <c r="AP480" s="46"/>
      <c r="AQ480" s="102"/>
      <c r="AR480" s="72"/>
      <c r="AS480" s="30"/>
      <c r="AT480" s="30"/>
      <c r="AU480" s="30"/>
      <c r="AV480" s="30"/>
      <c r="AW480" s="30"/>
      <c r="AX480" s="30"/>
      <c r="AY480" s="30"/>
      <c r="AZ480" s="30"/>
      <c r="BA480" s="96"/>
      <c r="BB480" s="72"/>
      <c r="BC480" s="30"/>
      <c r="BD480" s="30"/>
      <c r="BE480" s="30"/>
      <c r="BF480" s="30"/>
      <c r="BG480" s="30"/>
      <c r="BH480" s="30"/>
      <c r="BI480" s="30"/>
      <c r="BJ480" s="30"/>
      <c r="BK480" s="30"/>
      <c r="BL480" s="30"/>
      <c r="BM480" s="30"/>
      <c r="BN480" s="46"/>
    </row>
    <row r="481" spans="1:66">
      <c r="A481" s="28">
        <v>473</v>
      </c>
      <c r="B481" s="29"/>
      <c r="C481" s="30"/>
      <c r="D481" s="30"/>
      <c r="E481" s="31"/>
      <c r="F481" s="32"/>
      <c r="G481" s="32"/>
      <c r="H481" s="30"/>
      <c r="I481" s="30"/>
      <c r="J481" s="30"/>
      <c r="K481" s="30"/>
      <c r="L481" s="30"/>
      <c r="M481" s="67"/>
      <c r="N481" s="32"/>
      <c r="O481" s="30"/>
      <c r="P481" s="30"/>
      <c r="Q481" s="30"/>
      <c r="R481" s="30"/>
      <c r="S481" s="30"/>
      <c r="T481" s="30"/>
      <c r="U481" s="30"/>
      <c r="V481" s="30"/>
      <c r="W481" s="30"/>
      <c r="X481" s="30"/>
      <c r="Y481" s="30"/>
      <c r="Z481" s="30"/>
      <c r="AA481" s="30"/>
      <c r="AB481" s="30"/>
      <c r="AC481" s="30"/>
      <c r="AD481" s="29"/>
      <c r="AE481" s="30"/>
      <c r="AF481" s="96"/>
      <c r="AG481" s="72"/>
      <c r="AH481" s="30"/>
      <c r="AI481" s="30"/>
      <c r="AJ481" s="30"/>
      <c r="AK481" s="30"/>
      <c r="AL481" s="30"/>
      <c r="AM481" s="67"/>
      <c r="AN481" s="67"/>
      <c r="AO481" s="67"/>
      <c r="AP481" s="46"/>
      <c r="AQ481" s="102"/>
      <c r="AR481" s="72"/>
      <c r="AS481" s="30"/>
      <c r="AT481" s="30"/>
      <c r="AU481" s="30"/>
      <c r="AV481" s="30"/>
      <c r="AW481" s="30"/>
      <c r="AX481" s="30"/>
      <c r="AY481" s="30"/>
      <c r="AZ481" s="30"/>
      <c r="BA481" s="96"/>
      <c r="BB481" s="72"/>
      <c r="BC481" s="30"/>
      <c r="BD481" s="30"/>
      <c r="BE481" s="30"/>
      <c r="BF481" s="30"/>
      <c r="BG481" s="30"/>
      <c r="BH481" s="30"/>
      <c r="BI481" s="30"/>
      <c r="BJ481" s="30"/>
      <c r="BK481" s="30"/>
      <c r="BL481" s="30"/>
      <c r="BM481" s="30"/>
      <c r="BN481" s="46"/>
    </row>
    <row r="482" spans="1:66">
      <c r="A482" s="28">
        <v>474</v>
      </c>
      <c r="B482" s="29"/>
      <c r="C482" s="30"/>
      <c r="D482" s="30"/>
      <c r="E482" s="31"/>
      <c r="F482" s="32"/>
      <c r="G482" s="32"/>
      <c r="H482" s="30"/>
      <c r="I482" s="30"/>
      <c r="J482" s="30"/>
      <c r="K482" s="30"/>
      <c r="L482" s="30"/>
      <c r="M482" s="67"/>
      <c r="N482" s="32"/>
      <c r="O482" s="30"/>
      <c r="P482" s="30"/>
      <c r="Q482" s="30"/>
      <c r="R482" s="30"/>
      <c r="S482" s="30"/>
      <c r="T482" s="30"/>
      <c r="U482" s="30"/>
      <c r="V482" s="30"/>
      <c r="W482" s="30"/>
      <c r="X482" s="30"/>
      <c r="Y482" s="30"/>
      <c r="Z482" s="30"/>
      <c r="AA482" s="30"/>
      <c r="AB482" s="30"/>
      <c r="AC482" s="30"/>
      <c r="AD482" s="29"/>
      <c r="AE482" s="30"/>
      <c r="AF482" s="96"/>
      <c r="AG482" s="72"/>
      <c r="AH482" s="30"/>
      <c r="AI482" s="30"/>
      <c r="AJ482" s="30"/>
      <c r="AK482" s="30"/>
      <c r="AL482" s="30"/>
      <c r="AM482" s="67"/>
      <c r="AN482" s="67"/>
      <c r="AO482" s="67"/>
      <c r="AP482" s="46"/>
      <c r="AQ482" s="102"/>
      <c r="AR482" s="72"/>
      <c r="AS482" s="30"/>
      <c r="AT482" s="30"/>
      <c r="AU482" s="30"/>
      <c r="AV482" s="30"/>
      <c r="AW482" s="30"/>
      <c r="AX482" s="30"/>
      <c r="AY482" s="30"/>
      <c r="AZ482" s="30"/>
      <c r="BA482" s="96"/>
      <c r="BB482" s="72"/>
      <c r="BC482" s="30"/>
      <c r="BD482" s="30"/>
      <c r="BE482" s="30"/>
      <c r="BF482" s="30"/>
      <c r="BG482" s="30"/>
      <c r="BH482" s="30"/>
      <c r="BI482" s="30"/>
      <c r="BJ482" s="30"/>
      <c r="BK482" s="30"/>
      <c r="BL482" s="30"/>
      <c r="BM482" s="30"/>
      <c r="BN482" s="46"/>
    </row>
    <row r="483" spans="1:66">
      <c r="A483" s="28">
        <v>475</v>
      </c>
      <c r="B483" s="29"/>
      <c r="C483" s="30"/>
      <c r="D483" s="30"/>
      <c r="E483" s="31"/>
      <c r="F483" s="32"/>
      <c r="G483" s="32"/>
      <c r="H483" s="30"/>
      <c r="I483" s="30"/>
      <c r="J483" s="30"/>
      <c r="K483" s="30"/>
      <c r="L483" s="30"/>
      <c r="M483" s="67"/>
      <c r="N483" s="32"/>
      <c r="O483" s="30"/>
      <c r="P483" s="30"/>
      <c r="Q483" s="30"/>
      <c r="R483" s="30"/>
      <c r="S483" s="30"/>
      <c r="T483" s="30"/>
      <c r="U483" s="30"/>
      <c r="V483" s="30"/>
      <c r="W483" s="30"/>
      <c r="X483" s="30"/>
      <c r="Y483" s="30"/>
      <c r="Z483" s="30"/>
      <c r="AA483" s="30"/>
      <c r="AB483" s="30"/>
      <c r="AC483" s="30"/>
      <c r="AD483" s="29"/>
      <c r="AE483" s="30"/>
      <c r="AF483" s="96"/>
      <c r="AG483" s="72"/>
      <c r="AH483" s="30"/>
      <c r="AI483" s="30"/>
      <c r="AJ483" s="30"/>
      <c r="AK483" s="30"/>
      <c r="AL483" s="30"/>
      <c r="AM483" s="67"/>
      <c r="AN483" s="67"/>
      <c r="AO483" s="67"/>
      <c r="AP483" s="46"/>
      <c r="AQ483" s="102"/>
      <c r="AR483" s="72"/>
      <c r="AS483" s="30"/>
      <c r="AT483" s="30"/>
      <c r="AU483" s="30"/>
      <c r="AV483" s="30"/>
      <c r="AW483" s="30"/>
      <c r="AX483" s="30"/>
      <c r="AY483" s="30"/>
      <c r="AZ483" s="30"/>
      <c r="BA483" s="96"/>
      <c r="BB483" s="72"/>
      <c r="BC483" s="30"/>
      <c r="BD483" s="30"/>
      <c r="BE483" s="30"/>
      <c r="BF483" s="30"/>
      <c r="BG483" s="30"/>
      <c r="BH483" s="30"/>
      <c r="BI483" s="30"/>
      <c r="BJ483" s="30"/>
      <c r="BK483" s="30"/>
      <c r="BL483" s="30"/>
      <c r="BM483" s="30"/>
      <c r="BN483" s="46"/>
    </row>
    <row r="484" spans="1:66">
      <c r="A484" s="28">
        <v>476</v>
      </c>
      <c r="B484" s="29"/>
      <c r="C484" s="30"/>
      <c r="D484" s="30"/>
      <c r="E484" s="31"/>
      <c r="F484" s="32"/>
      <c r="G484" s="32"/>
      <c r="H484" s="30"/>
      <c r="I484" s="30"/>
      <c r="J484" s="30"/>
      <c r="K484" s="30"/>
      <c r="L484" s="30"/>
      <c r="M484" s="67"/>
      <c r="N484" s="32"/>
      <c r="O484" s="30"/>
      <c r="P484" s="30"/>
      <c r="Q484" s="30"/>
      <c r="R484" s="30"/>
      <c r="S484" s="30"/>
      <c r="T484" s="30"/>
      <c r="U484" s="30"/>
      <c r="V484" s="30"/>
      <c r="W484" s="30"/>
      <c r="X484" s="30"/>
      <c r="Y484" s="30"/>
      <c r="Z484" s="30"/>
      <c r="AA484" s="30"/>
      <c r="AB484" s="30"/>
      <c r="AC484" s="30"/>
      <c r="AD484" s="29"/>
      <c r="AE484" s="30"/>
      <c r="AF484" s="96"/>
      <c r="AG484" s="72"/>
      <c r="AH484" s="30"/>
      <c r="AI484" s="30"/>
      <c r="AJ484" s="30"/>
      <c r="AK484" s="30"/>
      <c r="AL484" s="30"/>
      <c r="AM484" s="67"/>
      <c r="AN484" s="67"/>
      <c r="AO484" s="67"/>
      <c r="AP484" s="46"/>
      <c r="AQ484" s="102"/>
      <c r="AR484" s="72"/>
      <c r="AS484" s="30"/>
      <c r="AT484" s="30"/>
      <c r="AU484" s="30"/>
      <c r="AV484" s="30"/>
      <c r="AW484" s="30"/>
      <c r="AX484" s="30"/>
      <c r="AY484" s="30"/>
      <c r="AZ484" s="30"/>
      <c r="BA484" s="96"/>
      <c r="BB484" s="72"/>
      <c r="BC484" s="30"/>
      <c r="BD484" s="30"/>
      <c r="BE484" s="30"/>
      <c r="BF484" s="30"/>
      <c r="BG484" s="30"/>
      <c r="BH484" s="30"/>
      <c r="BI484" s="30"/>
      <c r="BJ484" s="30"/>
      <c r="BK484" s="30"/>
      <c r="BL484" s="30"/>
      <c r="BM484" s="30"/>
      <c r="BN484" s="46"/>
    </row>
    <row r="485" spans="1:66">
      <c r="A485" s="28">
        <v>477</v>
      </c>
      <c r="B485" s="29"/>
      <c r="C485" s="30"/>
      <c r="D485" s="30"/>
      <c r="E485" s="31"/>
      <c r="F485" s="32"/>
      <c r="G485" s="32"/>
      <c r="H485" s="30"/>
      <c r="I485" s="30"/>
      <c r="J485" s="30"/>
      <c r="K485" s="30"/>
      <c r="L485" s="30"/>
      <c r="M485" s="67"/>
      <c r="N485" s="32"/>
      <c r="O485" s="30"/>
      <c r="P485" s="30"/>
      <c r="Q485" s="30"/>
      <c r="R485" s="30"/>
      <c r="S485" s="30"/>
      <c r="T485" s="30"/>
      <c r="U485" s="30"/>
      <c r="V485" s="30"/>
      <c r="W485" s="30"/>
      <c r="X485" s="30"/>
      <c r="Y485" s="30"/>
      <c r="Z485" s="30"/>
      <c r="AA485" s="30"/>
      <c r="AB485" s="30"/>
      <c r="AC485" s="30"/>
      <c r="AD485" s="29"/>
      <c r="AE485" s="30"/>
      <c r="AF485" s="96"/>
      <c r="AG485" s="72"/>
      <c r="AH485" s="30"/>
      <c r="AI485" s="30"/>
      <c r="AJ485" s="30"/>
      <c r="AK485" s="30"/>
      <c r="AL485" s="30"/>
      <c r="AM485" s="67"/>
      <c r="AN485" s="67"/>
      <c r="AO485" s="67"/>
      <c r="AP485" s="46"/>
      <c r="AQ485" s="102"/>
      <c r="AR485" s="72"/>
      <c r="AS485" s="30"/>
      <c r="AT485" s="30"/>
      <c r="AU485" s="30"/>
      <c r="AV485" s="30"/>
      <c r="AW485" s="30"/>
      <c r="AX485" s="30"/>
      <c r="AY485" s="30"/>
      <c r="AZ485" s="30"/>
      <c r="BA485" s="96"/>
      <c r="BB485" s="72"/>
      <c r="BC485" s="30"/>
      <c r="BD485" s="30"/>
      <c r="BE485" s="30"/>
      <c r="BF485" s="30"/>
      <c r="BG485" s="30"/>
      <c r="BH485" s="30"/>
      <c r="BI485" s="30"/>
      <c r="BJ485" s="30"/>
      <c r="BK485" s="30"/>
      <c r="BL485" s="30"/>
      <c r="BM485" s="30"/>
      <c r="BN485" s="46"/>
    </row>
    <row r="486" spans="1:66">
      <c r="A486" s="28">
        <v>478</v>
      </c>
      <c r="B486" s="29"/>
      <c r="C486" s="30"/>
      <c r="D486" s="30"/>
      <c r="E486" s="31"/>
      <c r="F486" s="32"/>
      <c r="G486" s="32"/>
      <c r="H486" s="30"/>
      <c r="I486" s="30"/>
      <c r="J486" s="30"/>
      <c r="K486" s="30"/>
      <c r="L486" s="30"/>
      <c r="M486" s="67"/>
      <c r="N486" s="32"/>
      <c r="O486" s="30"/>
      <c r="P486" s="30"/>
      <c r="Q486" s="30"/>
      <c r="R486" s="30"/>
      <c r="S486" s="30"/>
      <c r="T486" s="30"/>
      <c r="U486" s="30"/>
      <c r="V486" s="30"/>
      <c r="W486" s="30"/>
      <c r="X486" s="30"/>
      <c r="Y486" s="30"/>
      <c r="Z486" s="30"/>
      <c r="AA486" s="30"/>
      <c r="AB486" s="30"/>
      <c r="AC486" s="30"/>
      <c r="AD486" s="29"/>
      <c r="AE486" s="30"/>
      <c r="AF486" s="96"/>
      <c r="AG486" s="72"/>
      <c r="AH486" s="30"/>
      <c r="AI486" s="30"/>
      <c r="AJ486" s="30"/>
      <c r="AK486" s="30"/>
      <c r="AL486" s="30"/>
      <c r="AM486" s="67"/>
      <c r="AN486" s="67"/>
      <c r="AO486" s="67"/>
      <c r="AP486" s="46"/>
      <c r="AQ486" s="102"/>
      <c r="AR486" s="72"/>
      <c r="AS486" s="30"/>
      <c r="AT486" s="30"/>
      <c r="AU486" s="30"/>
      <c r="AV486" s="30"/>
      <c r="AW486" s="30"/>
      <c r="AX486" s="30"/>
      <c r="AY486" s="30"/>
      <c r="AZ486" s="30"/>
      <c r="BA486" s="96"/>
      <c r="BB486" s="72"/>
      <c r="BC486" s="30"/>
      <c r="BD486" s="30"/>
      <c r="BE486" s="30"/>
      <c r="BF486" s="30"/>
      <c r="BG486" s="30"/>
      <c r="BH486" s="30"/>
      <c r="BI486" s="30"/>
      <c r="BJ486" s="30"/>
      <c r="BK486" s="30"/>
      <c r="BL486" s="30"/>
      <c r="BM486" s="30"/>
      <c r="BN486" s="46"/>
    </row>
    <row r="487" spans="1:66">
      <c r="A487" s="28">
        <v>479</v>
      </c>
      <c r="B487" s="29"/>
      <c r="C487" s="30"/>
      <c r="D487" s="30"/>
      <c r="E487" s="31"/>
      <c r="F487" s="32"/>
      <c r="G487" s="32"/>
      <c r="H487" s="30"/>
      <c r="I487" s="30"/>
      <c r="J487" s="30"/>
      <c r="K487" s="30"/>
      <c r="L487" s="30"/>
      <c r="M487" s="67"/>
      <c r="N487" s="32"/>
      <c r="O487" s="30"/>
      <c r="P487" s="30"/>
      <c r="Q487" s="30"/>
      <c r="R487" s="30"/>
      <c r="S487" s="30"/>
      <c r="T487" s="30"/>
      <c r="U487" s="30"/>
      <c r="V487" s="30"/>
      <c r="W487" s="30"/>
      <c r="X487" s="30"/>
      <c r="Y487" s="30"/>
      <c r="Z487" s="30"/>
      <c r="AA487" s="30"/>
      <c r="AB487" s="30"/>
      <c r="AC487" s="30"/>
      <c r="AD487" s="29"/>
      <c r="AE487" s="30"/>
      <c r="AF487" s="96"/>
      <c r="AG487" s="72"/>
      <c r="AH487" s="30"/>
      <c r="AI487" s="30"/>
      <c r="AJ487" s="30"/>
      <c r="AK487" s="30"/>
      <c r="AL487" s="30"/>
      <c r="AM487" s="67"/>
      <c r="AN487" s="67"/>
      <c r="AO487" s="67"/>
      <c r="AP487" s="46"/>
      <c r="AQ487" s="102"/>
      <c r="AR487" s="72"/>
      <c r="AS487" s="30"/>
      <c r="AT487" s="30"/>
      <c r="AU487" s="30"/>
      <c r="AV487" s="30"/>
      <c r="AW487" s="30"/>
      <c r="AX487" s="30"/>
      <c r="AY487" s="30"/>
      <c r="AZ487" s="30"/>
      <c r="BA487" s="96"/>
      <c r="BB487" s="72"/>
      <c r="BC487" s="30"/>
      <c r="BD487" s="30"/>
      <c r="BE487" s="30"/>
      <c r="BF487" s="30"/>
      <c r="BG487" s="30"/>
      <c r="BH487" s="30"/>
      <c r="BI487" s="30"/>
      <c r="BJ487" s="30"/>
      <c r="BK487" s="30"/>
      <c r="BL487" s="30"/>
      <c r="BM487" s="30"/>
      <c r="BN487" s="46"/>
    </row>
    <row r="488" spans="1:66">
      <c r="A488" s="28">
        <v>480</v>
      </c>
      <c r="B488" s="29"/>
      <c r="C488" s="30"/>
      <c r="D488" s="30"/>
      <c r="E488" s="31"/>
      <c r="F488" s="32"/>
      <c r="G488" s="32"/>
      <c r="H488" s="30"/>
      <c r="I488" s="30"/>
      <c r="J488" s="30"/>
      <c r="K488" s="30"/>
      <c r="L488" s="30"/>
      <c r="M488" s="67"/>
      <c r="N488" s="32"/>
      <c r="O488" s="30"/>
      <c r="P488" s="30"/>
      <c r="Q488" s="30"/>
      <c r="R488" s="30"/>
      <c r="S488" s="30"/>
      <c r="T488" s="30"/>
      <c r="U488" s="30"/>
      <c r="V488" s="30"/>
      <c r="W488" s="30"/>
      <c r="X488" s="30"/>
      <c r="Y488" s="30"/>
      <c r="Z488" s="30"/>
      <c r="AA488" s="30"/>
      <c r="AB488" s="30"/>
      <c r="AC488" s="30"/>
      <c r="AD488" s="29"/>
      <c r="AE488" s="30"/>
      <c r="AF488" s="96"/>
      <c r="AG488" s="72"/>
      <c r="AH488" s="30"/>
      <c r="AI488" s="30"/>
      <c r="AJ488" s="30"/>
      <c r="AK488" s="30"/>
      <c r="AL488" s="30"/>
      <c r="AM488" s="67"/>
      <c r="AN488" s="67"/>
      <c r="AO488" s="67"/>
      <c r="AP488" s="46"/>
      <c r="AQ488" s="102"/>
      <c r="AR488" s="72"/>
      <c r="AS488" s="30"/>
      <c r="AT488" s="30"/>
      <c r="AU488" s="30"/>
      <c r="AV488" s="30"/>
      <c r="AW488" s="30"/>
      <c r="AX488" s="30"/>
      <c r="AY488" s="30"/>
      <c r="AZ488" s="30"/>
      <c r="BA488" s="96"/>
      <c r="BB488" s="72"/>
      <c r="BC488" s="30"/>
      <c r="BD488" s="30"/>
      <c r="BE488" s="30"/>
      <c r="BF488" s="30"/>
      <c r="BG488" s="30"/>
      <c r="BH488" s="30"/>
      <c r="BI488" s="30"/>
      <c r="BJ488" s="30"/>
      <c r="BK488" s="30"/>
      <c r="BL488" s="30"/>
      <c r="BM488" s="30"/>
      <c r="BN488" s="46"/>
    </row>
    <row r="489" spans="1:66">
      <c r="A489" s="28">
        <v>481</v>
      </c>
      <c r="B489" s="29"/>
      <c r="C489" s="30"/>
      <c r="D489" s="30"/>
      <c r="E489" s="31"/>
      <c r="F489" s="32"/>
      <c r="G489" s="32"/>
      <c r="H489" s="30"/>
      <c r="I489" s="30"/>
      <c r="J489" s="30"/>
      <c r="K489" s="30"/>
      <c r="L489" s="30"/>
      <c r="M489" s="67"/>
      <c r="N489" s="32"/>
      <c r="O489" s="30"/>
      <c r="P489" s="30"/>
      <c r="Q489" s="30"/>
      <c r="R489" s="30"/>
      <c r="S489" s="30"/>
      <c r="T489" s="30"/>
      <c r="U489" s="30"/>
      <c r="V489" s="30"/>
      <c r="W489" s="30"/>
      <c r="X489" s="30"/>
      <c r="Y489" s="30"/>
      <c r="Z489" s="30"/>
      <c r="AA489" s="30"/>
      <c r="AB489" s="30"/>
      <c r="AC489" s="30"/>
      <c r="AD489" s="29"/>
      <c r="AE489" s="30"/>
      <c r="AF489" s="96"/>
      <c r="AG489" s="72"/>
      <c r="AH489" s="30"/>
      <c r="AI489" s="30"/>
      <c r="AJ489" s="30"/>
      <c r="AK489" s="30"/>
      <c r="AL489" s="30"/>
      <c r="AM489" s="67"/>
      <c r="AN489" s="67"/>
      <c r="AO489" s="67"/>
      <c r="AP489" s="46"/>
      <c r="AQ489" s="102"/>
      <c r="AR489" s="72"/>
      <c r="AS489" s="30"/>
      <c r="AT489" s="30"/>
      <c r="AU489" s="30"/>
      <c r="AV489" s="30"/>
      <c r="AW489" s="30"/>
      <c r="AX489" s="30"/>
      <c r="AY489" s="30"/>
      <c r="AZ489" s="30"/>
      <c r="BA489" s="96"/>
      <c r="BB489" s="72"/>
      <c r="BC489" s="30"/>
      <c r="BD489" s="30"/>
      <c r="BE489" s="30"/>
      <c r="BF489" s="30"/>
      <c r="BG489" s="30"/>
      <c r="BH489" s="30"/>
      <c r="BI489" s="30"/>
      <c r="BJ489" s="30"/>
      <c r="BK489" s="30"/>
      <c r="BL489" s="30"/>
      <c r="BM489" s="30"/>
      <c r="BN489" s="46"/>
    </row>
    <row r="490" spans="1:66">
      <c r="A490" s="28">
        <v>482</v>
      </c>
      <c r="B490" s="29"/>
      <c r="C490" s="30"/>
      <c r="D490" s="30"/>
      <c r="E490" s="31"/>
      <c r="F490" s="32"/>
      <c r="G490" s="32"/>
      <c r="H490" s="30"/>
      <c r="I490" s="30"/>
      <c r="J490" s="30"/>
      <c r="K490" s="30"/>
      <c r="L490" s="30"/>
      <c r="M490" s="67"/>
      <c r="N490" s="32"/>
      <c r="O490" s="30"/>
      <c r="P490" s="30"/>
      <c r="Q490" s="30"/>
      <c r="R490" s="30"/>
      <c r="S490" s="30"/>
      <c r="T490" s="30"/>
      <c r="U490" s="30"/>
      <c r="V490" s="30"/>
      <c r="W490" s="30"/>
      <c r="X490" s="30"/>
      <c r="Y490" s="30"/>
      <c r="Z490" s="30"/>
      <c r="AA490" s="30"/>
      <c r="AB490" s="30"/>
      <c r="AC490" s="30"/>
      <c r="AD490" s="29"/>
      <c r="AE490" s="30"/>
      <c r="AF490" s="96"/>
      <c r="AG490" s="72"/>
      <c r="AH490" s="30"/>
      <c r="AI490" s="30"/>
      <c r="AJ490" s="30"/>
      <c r="AK490" s="30"/>
      <c r="AL490" s="30"/>
      <c r="AM490" s="67"/>
      <c r="AN490" s="67"/>
      <c r="AO490" s="67"/>
      <c r="AP490" s="46"/>
      <c r="AQ490" s="102"/>
      <c r="AR490" s="72"/>
      <c r="AS490" s="30"/>
      <c r="AT490" s="30"/>
      <c r="AU490" s="30"/>
      <c r="AV490" s="30"/>
      <c r="AW490" s="30"/>
      <c r="AX490" s="30"/>
      <c r="AY490" s="30"/>
      <c r="AZ490" s="30"/>
      <c r="BA490" s="96"/>
      <c r="BB490" s="72"/>
      <c r="BC490" s="30"/>
      <c r="BD490" s="30"/>
      <c r="BE490" s="30"/>
      <c r="BF490" s="30"/>
      <c r="BG490" s="30"/>
      <c r="BH490" s="30"/>
      <c r="BI490" s="30"/>
      <c r="BJ490" s="30"/>
      <c r="BK490" s="30"/>
      <c r="BL490" s="30"/>
      <c r="BM490" s="30"/>
      <c r="BN490" s="46"/>
    </row>
    <row r="491" spans="1:66">
      <c r="A491" s="28">
        <v>483</v>
      </c>
      <c r="B491" s="29"/>
      <c r="C491" s="30"/>
      <c r="D491" s="30"/>
      <c r="E491" s="31"/>
      <c r="F491" s="32"/>
      <c r="G491" s="32"/>
      <c r="H491" s="30"/>
      <c r="I491" s="30"/>
      <c r="J491" s="30"/>
      <c r="K491" s="30"/>
      <c r="L491" s="30"/>
      <c r="M491" s="67"/>
      <c r="N491" s="32"/>
      <c r="O491" s="30"/>
      <c r="P491" s="30"/>
      <c r="Q491" s="30"/>
      <c r="R491" s="30"/>
      <c r="S491" s="30"/>
      <c r="T491" s="30"/>
      <c r="U491" s="30"/>
      <c r="V491" s="30"/>
      <c r="W491" s="30"/>
      <c r="X491" s="30"/>
      <c r="Y491" s="30"/>
      <c r="Z491" s="30"/>
      <c r="AA491" s="30"/>
      <c r="AB491" s="30"/>
      <c r="AC491" s="30"/>
      <c r="AD491" s="29"/>
      <c r="AE491" s="30"/>
      <c r="AF491" s="96"/>
      <c r="AG491" s="72"/>
      <c r="AH491" s="30"/>
      <c r="AI491" s="30"/>
      <c r="AJ491" s="30"/>
      <c r="AK491" s="30"/>
      <c r="AL491" s="30"/>
      <c r="AM491" s="67"/>
      <c r="AN491" s="67"/>
      <c r="AO491" s="67"/>
      <c r="AP491" s="46"/>
      <c r="AQ491" s="102"/>
      <c r="AR491" s="72"/>
      <c r="AS491" s="30"/>
      <c r="AT491" s="30"/>
      <c r="AU491" s="30"/>
      <c r="AV491" s="30"/>
      <c r="AW491" s="30"/>
      <c r="AX491" s="30"/>
      <c r="AY491" s="30"/>
      <c r="AZ491" s="30"/>
      <c r="BA491" s="96"/>
      <c r="BB491" s="72"/>
      <c r="BC491" s="30"/>
      <c r="BD491" s="30"/>
      <c r="BE491" s="30"/>
      <c r="BF491" s="30"/>
      <c r="BG491" s="30"/>
      <c r="BH491" s="30"/>
      <c r="BI491" s="30"/>
      <c r="BJ491" s="30"/>
      <c r="BK491" s="30"/>
      <c r="BL491" s="30"/>
      <c r="BM491" s="30"/>
      <c r="BN491" s="46"/>
    </row>
    <row r="492" spans="1:66">
      <c r="A492" s="28">
        <v>484</v>
      </c>
      <c r="B492" s="29"/>
      <c r="C492" s="30"/>
      <c r="D492" s="30"/>
      <c r="E492" s="31"/>
      <c r="F492" s="32"/>
      <c r="G492" s="32"/>
      <c r="H492" s="30"/>
      <c r="I492" s="30"/>
      <c r="J492" s="30"/>
      <c r="K492" s="30"/>
      <c r="L492" s="30"/>
      <c r="M492" s="67"/>
      <c r="N492" s="32"/>
      <c r="O492" s="30"/>
      <c r="P492" s="30"/>
      <c r="Q492" s="30"/>
      <c r="R492" s="30"/>
      <c r="S492" s="30"/>
      <c r="T492" s="30"/>
      <c r="U492" s="30"/>
      <c r="V492" s="30"/>
      <c r="W492" s="30"/>
      <c r="X492" s="30"/>
      <c r="Y492" s="30"/>
      <c r="Z492" s="30"/>
      <c r="AA492" s="30"/>
      <c r="AB492" s="30"/>
      <c r="AC492" s="30"/>
      <c r="AD492" s="29"/>
      <c r="AE492" s="30"/>
      <c r="AF492" s="96"/>
      <c r="AG492" s="72"/>
      <c r="AH492" s="30"/>
      <c r="AI492" s="30"/>
      <c r="AJ492" s="30"/>
      <c r="AK492" s="30"/>
      <c r="AL492" s="30"/>
      <c r="AM492" s="67"/>
      <c r="AN492" s="67"/>
      <c r="AO492" s="67"/>
      <c r="AP492" s="46"/>
      <c r="AQ492" s="102"/>
      <c r="AR492" s="72"/>
      <c r="AS492" s="30"/>
      <c r="AT492" s="30"/>
      <c r="AU492" s="30"/>
      <c r="AV492" s="30"/>
      <c r="AW492" s="30"/>
      <c r="AX492" s="30"/>
      <c r="AY492" s="30"/>
      <c r="AZ492" s="30"/>
      <c r="BA492" s="96"/>
      <c r="BB492" s="72"/>
      <c r="BC492" s="30"/>
      <c r="BD492" s="30"/>
      <c r="BE492" s="30"/>
      <c r="BF492" s="30"/>
      <c r="BG492" s="30"/>
      <c r="BH492" s="30"/>
      <c r="BI492" s="30"/>
      <c r="BJ492" s="30"/>
      <c r="BK492" s="30"/>
      <c r="BL492" s="30"/>
      <c r="BM492" s="30"/>
      <c r="BN492" s="46"/>
    </row>
    <row r="493" spans="1:66">
      <c r="A493" s="28">
        <v>485</v>
      </c>
      <c r="B493" s="29"/>
      <c r="C493" s="30"/>
      <c r="D493" s="30"/>
      <c r="E493" s="31"/>
      <c r="F493" s="32"/>
      <c r="G493" s="32"/>
      <c r="H493" s="30"/>
      <c r="I493" s="30"/>
      <c r="J493" s="30"/>
      <c r="K493" s="30"/>
      <c r="L493" s="30"/>
      <c r="M493" s="67"/>
      <c r="N493" s="32"/>
      <c r="O493" s="30"/>
      <c r="P493" s="30"/>
      <c r="Q493" s="30"/>
      <c r="R493" s="30"/>
      <c r="S493" s="30"/>
      <c r="T493" s="30"/>
      <c r="U493" s="30"/>
      <c r="V493" s="30"/>
      <c r="W493" s="30"/>
      <c r="X493" s="30"/>
      <c r="Y493" s="30"/>
      <c r="Z493" s="30"/>
      <c r="AA493" s="30"/>
      <c r="AB493" s="30"/>
      <c r="AC493" s="30"/>
      <c r="AD493" s="29"/>
      <c r="AE493" s="30"/>
      <c r="AF493" s="96"/>
      <c r="AG493" s="72"/>
      <c r="AH493" s="30"/>
      <c r="AI493" s="30"/>
      <c r="AJ493" s="30"/>
      <c r="AK493" s="30"/>
      <c r="AL493" s="30"/>
      <c r="AM493" s="67"/>
      <c r="AN493" s="67"/>
      <c r="AO493" s="67"/>
      <c r="AP493" s="46"/>
      <c r="AQ493" s="102"/>
      <c r="AR493" s="72"/>
      <c r="AS493" s="30"/>
      <c r="AT493" s="30"/>
      <c r="AU493" s="30"/>
      <c r="AV493" s="30"/>
      <c r="AW493" s="30"/>
      <c r="AX493" s="30"/>
      <c r="AY493" s="30"/>
      <c r="AZ493" s="30"/>
      <c r="BA493" s="96"/>
      <c r="BB493" s="72"/>
      <c r="BC493" s="30"/>
      <c r="BD493" s="30"/>
      <c r="BE493" s="30"/>
      <c r="BF493" s="30"/>
      <c r="BG493" s="30"/>
      <c r="BH493" s="30"/>
      <c r="BI493" s="30"/>
      <c r="BJ493" s="30"/>
      <c r="BK493" s="30"/>
      <c r="BL493" s="30"/>
      <c r="BM493" s="30"/>
      <c r="BN493" s="46"/>
    </row>
    <row r="494" spans="1:66">
      <c r="A494" s="28">
        <v>486</v>
      </c>
      <c r="B494" s="29"/>
      <c r="C494" s="30"/>
      <c r="D494" s="30"/>
      <c r="E494" s="31"/>
      <c r="F494" s="32"/>
      <c r="G494" s="32"/>
      <c r="H494" s="30"/>
      <c r="I494" s="30"/>
      <c r="J494" s="30"/>
      <c r="K494" s="30"/>
      <c r="L494" s="30"/>
      <c r="M494" s="67"/>
      <c r="N494" s="32"/>
      <c r="O494" s="30"/>
      <c r="P494" s="30"/>
      <c r="Q494" s="30"/>
      <c r="R494" s="30"/>
      <c r="S494" s="30"/>
      <c r="T494" s="30"/>
      <c r="U494" s="30"/>
      <c r="V494" s="30"/>
      <c r="W494" s="30"/>
      <c r="X494" s="30"/>
      <c r="Y494" s="30"/>
      <c r="Z494" s="30"/>
      <c r="AA494" s="30"/>
      <c r="AB494" s="30"/>
      <c r="AC494" s="30"/>
      <c r="AD494" s="29"/>
      <c r="AE494" s="30"/>
      <c r="AF494" s="96"/>
      <c r="AG494" s="72"/>
      <c r="AH494" s="30"/>
      <c r="AI494" s="30"/>
      <c r="AJ494" s="30"/>
      <c r="AK494" s="30"/>
      <c r="AL494" s="30"/>
      <c r="AM494" s="67"/>
      <c r="AN494" s="67"/>
      <c r="AO494" s="67"/>
      <c r="AP494" s="46"/>
      <c r="AQ494" s="102"/>
      <c r="AR494" s="72"/>
      <c r="AS494" s="30"/>
      <c r="AT494" s="30"/>
      <c r="AU494" s="30"/>
      <c r="AV494" s="30"/>
      <c r="AW494" s="30"/>
      <c r="AX494" s="30"/>
      <c r="AY494" s="30"/>
      <c r="AZ494" s="30"/>
      <c r="BA494" s="96"/>
      <c r="BB494" s="72"/>
      <c r="BC494" s="30"/>
      <c r="BD494" s="30"/>
      <c r="BE494" s="30"/>
      <c r="BF494" s="30"/>
      <c r="BG494" s="30"/>
      <c r="BH494" s="30"/>
      <c r="BI494" s="30"/>
      <c r="BJ494" s="30"/>
      <c r="BK494" s="30"/>
      <c r="BL494" s="30"/>
      <c r="BM494" s="30"/>
      <c r="BN494" s="46"/>
    </row>
    <row r="495" spans="1:66">
      <c r="A495" s="28">
        <v>487</v>
      </c>
      <c r="B495" s="29"/>
      <c r="C495" s="30"/>
      <c r="D495" s="30"/>
      <c r="E495" s="31"/>
      <c r="F495" s="32"/>
      <c r="G495" s="32"/>
      <c r="H495" s="30"/>
      <c r="I495" s="30"/>
      <c r="J495" s="30"/>
      <c r="K495" s="30"/>
      <c r="L495" s="30"/>
      <c r="M495" s="67"/>
      <c r="N495" s="32"/>
      <c r="O495" s="30"/>
      <c r="P495" s="30"/>
      <c r="Q495" s="30"/>
      <c r="R495" s="30"/>
      <c r="S495" s="30"/>
      <c r="T495" s="30"/>
      <c r="U495" s="30"/>
      <c r="V495" s="30"/>
      <c r="W495" s="30"/>
      <c r="X495" s="30"/>
      <c r="Y495" s="30"/>
      <c r="Z495" s="30"/>
      <c r="AA495" s="30"/>
      <c r="AB495" s="30"/>
      <c r="AC495" s="30"/>
      <c r="AD495" s="29"/>
      <c r="AE495" s="30"/>
      <c r="AF495" s="96"/>
      <c r="AG495" s="72"/>
      <c r="AH495" s="30"/>
      <c r="AI495" s="30"/>
      <c r="AJ495" s="30"/>
      <c r="AK495" s="30"/>
      <c r="AL495" s="30"/>
      <c r="AM495" s="67"/>
      <c r="AN495" s="67"/>
      <c r="AO495" s="67"/>
      <c r="AP495" s="46"/>
      <c r="AQ495" s="102"/>
      <c r="AR495" s="72"/>
      <c r="AS495" s="30"/>
      <c r="AT495" s="30"/>
      <c r="AU495" s="30"/>
      <c r="AV495" s="30"/>
      <c r="AW495" s="30"/>
      <c r="AX495" s="30"/>
      <c r="AY495" s="30"/>
      <c r="AZ495" s="30"/>
      <c r="BA495" s="96"/>
      <c r="BB495" s="72"/>
      <c r="BC495" s="30"/>
      <c r="BD495" s="30"/>
      <c r="BE495" s="30"/>
      <c r="BF495" s="30"/>
      <c r="BG495" s="30"/>
      <c r="BH495" s="30"/>
      <c r="BI495" s="30"/>
      <c r="BJ495" s="30"/>
      <c r="BK495" s="30"/>
      <c r="BL495" s="30"/>
      <c r="BM495" s="30"/>
      <c r="BN495" s="46"/>
    </row>
    <row r="496" spans="1:66">
      <c r="A496" s="28">
        <v>488</v>
      </c>
      <c r="B496" s="29"/>
      <c r="C496" s="30"/>
      <c r="D496" s="30"/>
      <c r="E496" s="31"/>
      <c r="F496" s="32"/>
      <c r="G496" s="32"/>
      <c r="H496" s="30"/>
      <c r="I496" s="30"/>
      <c r="J496" s="30"/>
      <c r="K496" s="30"/>
      <c r="L496" s="30"/>
      <c r="M496" s="67"/>
      <c r="N496" s="32"/>
      <c r="O496" s="30"/>
      <c r="P496" s="30"/>
      <c r="Q496" s="30"/>
      <c r="R496" s="30"/>
      <c r="S496" s="30"/>
      <c r="T496" s="30"/>
      <c r="U496" s="30"/>
      <c r="V496" s="30"/>
      <c r="W496" s="30"/>
      <c r="X496" s="30"/>
      <c r="Y496" s="30"/>
      <c r="Z496" s="30"/>
      <c r="AA496" s="30"/>
      <c r="AB496" s="30"/>
      <c r="AC496" s="30"/>
      <c r="AD496" s="29"/>
      <c r="AE496" s="30"/>
      <c r="AF496" s="96"/>
      <c r="AG496" s="72"/>
      <c r="AH496" s="30"/>
      <c r="AI496" s="30"/>
      <c r="AJ496" s="30"/>
      <c r="AK496" s="30"/>
      <c r="AL496" s="30"/>
      <c r="AM496" s="67"/>
      <c r="AN496" s="67"/>
      <c r="AO496" s="67"/>
      <c r="AP496" s="46"/>
      <c r="AQ496" s="102"/>
      <c r="AR496" s="72"/>
      <c r="AS496" s="30"/>
      <c r="AT496" s="30"/>
      <c r="AU496" s="30"/>
      <c r="AV496" s="30"/>
      <c r="AW496" s="30"/>
      <c r="AX496" s="30"/>
      <c r="AY496" s="30"/>
      <c r="AZ496" s="30"/>
      <c r="BA496" s="96"/>
      <c r="BB496" s="72"/>
      <c r="BC496" s="30"/>
      <c r="BD496" s="30"/>
      <c r="BE496" s="30"/>
      <c r="BF496" s="30"/>
      <c r="BG496" s="30"/>
      <c r="BH496" s="30"/>
      <c r="BI496" s="30"/>
      <c r="BJ496" s="30"/>
      <c r="BK496" s="30"/>
      <c r="BL496" s="30"/>
      <c r="BM496" s="30"/>
      <c r="BN496" s="46"/>
    </row>
    <row r="497" spans="1:66">
      <c r="A497" s="28">
        <v>489</v>
      </c>
      <c r="B497" s="29"/>
      <c r="C497" s="30"/>
      <c r="D497" s="30"/>
      <c r="E497" s="31"/>
      <c r="F497" s="32"/>
      <c r="G497" s="32"/>
      <c r="H497" s="30"/>
      <c r="I497" s="30"/>
      <c r="J497" s="30"/>
      <c r="K497" s="30"/>
      <c r="L497" s="30"/>
      <c r="M497" s="67"/>
      <c r="N497" s="32"/>
      <c r="O497" s="30"/>
      <c r="P497" s="30"/>
      <c r="Q497" s="30"/>
      <c r="R497" s="30"/>
      <c r="S497" s="30"/>
      <c r="T497" s="30"/>
      <c r="U497" s="30"/>
      <c r="V497" s="30"/>
      <c r="W497" s="30"/>
      <c r="X497" s="30"/>
      <c r="Y497" s="30"/>
      <c r="Z497" s="30"/>
      <c r="AA497" s="30"/>
      <c r="AB497" s="30"/>
      <c r="AC497" s="30"/>
      <c r="AD497" s="29"/>
      <c r="AE497" s="30"/>
      <c r="AF497" s="96"/>
      <c r="AG497" s="72"/>
      <c r="AH497" s="30"/>
      <c r="AI497" s="30"/>
      <c r="AJ497" s="30"/>
      <c r="AK497" s="30"/>
      <c r="AL497" s="30"/>
      <c r="AM497" s="67"/>
      <c r="AN497" s="67"/>
      <c r="AO497" s="67"/>
      <c r="AP497" s="46"/>
      <c r="AQ497" s="102"/>
      <c r="AR497" s="72"/>
      <c r="AS497" s="30"/>
      <c r="AT497" s="30"/>
      <c r="AU497" s="30"/>
      <c r="AV497" s="30"/>
      <c r="AW497" s="30"/>
      <c r="AX497" s="30"/>
      <c r="AY497" s="30"/>
      <c r="AZ497" s="30"/>
      <c r="BA497" s="96"/>
      <c r="BB497" s="72"/>
      <c r="BC497" s="30"/>
      <c r="BD497" s="30"/>
      <c r="BE497" s="30"/>
      <c r="BF497" s="30"/>
      <c r="BG497" s="30"/>
      <c r="BH497" s="30"/>
      <c r="BI497" s="30"/>
      <c r="BJ497" s="30"/>
      <c r="BK497" s="30"/>
      <c r="BL497" s="30"/>
      <c r="BM497" s="30"/>
      <c r="BN497" s="46"/>
    </row>
    <row r="498" spans="1:66">
      <c r="A498" s="28">
        <v>490</v>
      </c>
      <c r="B498" s="29"/>
      <c r="C498" s="30"/>
      <c r="D498" s="30"/>
      <c r="E498" s="31"/>
      <c r="F498" s="32"/>
      <c r="G498" s="32"/>
      <c r="H498" s="30"/>
      <c r="I498" s="30"/>
      <c r="J498" s="30"/>
      <c r="K498" s="30"/>
      <c r="L498" s="30"/>
      <c r="M498" s="67"/>
      <c r="N498" s="32"/>
      <c r="O498" s="30"/>
      <c r="P498" s="30"/>
      <c r="Q498" s="30"/>
      <c r="R498" s="30"/>
      <c r="S498" s="30"/>
      <c r="T498" s="30"/>
      <c r="U498" s="30"/>
      <c r="V498" s="30"/>
      <c r="W498" s="30"/>
      <c r="X498" s="30"/>
      <c r="Y498" s="30"/>
      <c r="Z498" s="30"/>
      <c r="AA498" s="30"/>
      <c r="AB498" s="30"/>
      <c r="AC498" s="30"/>
      <c r="AD498" s="29"/>
      <c r="AE498" s="30"/>
      <c r="AF498" s="96"/>
      <c r="AG498" s="72"/>
      <c r="AH498" s="30"/>
      <c r="AI498" s="30"/>
      <c r="AJ498" s="30"/>
      <c r="AK498" s="30"/>
      <c r="AL498" s="30"/>
      <c r="AM498" s="67"/>
      <c r="AN498" s="67"/>
      <c r="AO498" s="67"/>
      <c r="AP498" s="46"/>
      <c r="AQ498" s="102"/>
      <c r="AR498" s="72"/>
      <c r="AS498" s="30"/>
      <c r="AT498" s="30"/>
      <c r="AU498" s="30"/>
      <c r="AV498" s="30"/>
      <c r="AW498" s="30"/>
      <c r="AX498" s="30"/>
      <c r="AY498" s="30"/>
      <c r="AZ498" s="30"/>
      <c r="BA498" s="96"/>
      <c r="BB498" s="72"/>
      <c r="BC498" s="30"/>
      <c r="BD498" s="30"/>
      <c r="BE498" s="30"/>
      <c r="BF498" s="30"/>
      <c r="BG498" s="30"/>
      <c r="BH498" s="30"/>
      <c r="BI498" s="30"/>
      <c r="BJ498" s="30"/>
      <c r="BK498" s="30"/>
      <c r="BL498" s="30"/>
      <c r="BM498" s="30"/>
      <c r="BN498" s="46"/>
    </row>
    <row r="499" spans="1:66">
      <c r="A499" s="28">
        <v>491</v>
      </c>
      <c r="B499" s="29"/>
      <c r="C499" s="30"/>
      <c r="D499" s="30"/>
      <c r="E499" s="31"/>
      <c r="F499" s="32"/>
      <c r="G499" s="32"/>
      <c r="H499" s="30"/>
      <c r="I499" s="30"/>
      <c r="J499" s="30"/>
      <c r="K499" s="30"/>
      <c r="L499" s="30"/>
      <c r="M499" s="67"/>
      <c r="N499" s="32"/>
      <c r="O499" s="30"/>
      <c r="P499" s="30"/>
      <c r="Q499" s="30"/>
      <c r="R499" s="30"/>
      <c r="S499" s="30"/>
      <c r="T499" s="30"/>
      <c r="U499" s="30"/>
      <c r="V499" s="30"/>
      <c r="W499" s="30"/>
      <c r="X499" s="30"/>
      <c r="Y499" s="30"/>
      <c r="Z499" s="30"/>
      <c r="AA499" s="30"/>
      <c r="AB499" s="30"/>
      <c r="AC499" s="30"/>
      <c r="AD499" s="29"/>
      <c r="AE499" s="30"/>
      <c r="AF499" s="96"/>
      <c r="AG499" s="72"/>
      <c r="AH499" s="30"/>
      <c r="AI499" s="30"/>
      <c r="AJ499" s="30"/>
      <c r="AK499" s="30"/>
      <c r="AL499" s="30"/>
      <c r="AM499" s="67"/>
      <c r="AN499" s="67"/>
      <c r="AO499" s="67"/>
      <c r="AP499" s="46"/>
      <c r="AQ499" s="102"/>
      <c r="AR499" s="72"/>
      <c r="AS499" s="30"/>
      <c r="AT499" s="30"/>
      <c r="AU499" s="30"/>
      <c r="AV499" s="30"/>
      <c r="AW499" s="30"/>
      <c r="AX499" s="30"/>
      <c r="AY499" s="30"/>
      <c r="AZ499" s="30"/>
      <c r="BA499" s="96"/>
      <c r="BB499" s="72"/>
      <c r="BC499" s="30"/>
      <c r="BD499" s="30"/>
      <c r="BE499" s="30"/>
      <c r="BF499" s="30"/>
      <c r="BG499" s="30"/>
      <c r="BH499" s="30"/>
      <c r="BI499" s="30"/>
      <c r="BJ499" s="30"/>
      <c r="BK499" s="30"/>
      <c r="BL499" s="30"/>
      <c r="BM499" s="30"/>
      <c r="BN499" s="46"/>
    </row>
    <row r="500" spans="1:66">
      <c r="A500" s="28">
        <v>492</v>
      </c>
      <c r="B500" s="29"/>
      <c r="C500" s="30"/>
      <c r="D500" s="30"/>
      <c r="E500" s="31"/>
      <c r="F500" s="32"/>
      <c r="G500" s="32"/>
      <c r="H500" s="30"/>
      <c r="I500" s="30"/>
      <c r="J500" s="30"/>
      <c r="K500" s="30"/>
      <c r="L500" s="30"/>
      <c r="M500" s="67"/>
      <c r="N500" s="32"/>
      <c r="O500" s="30"/>
      <c r="P500" s="30"/>
      <c r="Q500" s="30"/>
      <c r="R500" s="30"/>
      <c r="S500" s="30"/>
      <c r="T500" s="30"/>
      <c r="U500" s="30"/>
      <c r="V500" s="30"/>
      <c r="W500" s="30"/>
      <c r="X500" s="30"/>
      <c r="Y500" s="30"/>
      <c r="Z500" s="30"/>
      <c r="AA500" s="30"/>
      <c r="AB500" s="30"/>
      <c r="AC500" s="30"/>
      <c r="AD500" s="29"/>
      <c r="AE500" s="30"/>
      <c r="AF500" s="96"/>
      <c r="AG500" s="72"/>
      <c r="AH500" s="30"/>
      <c r="AI500" s="30"/>
      <c r="AJ500" s="30"/>
      <c r="AK500" s="30"/>
      <c r="AL500" s="30"/>
      <c r="AM500" s="67"/>
      <c r="AN500" s="67"/>
      <c r="AO500" s="67"/>
      <c r="AP500" s="46"/>
      <c r="AQ500" s="102"/>
      <c r="AR500" s="72"/>
      <c r="AS500" s="30"/>
      <c r="AT500" s="30"/>
      <c r="AU500" s="30"/>
      <c r="AV500" s="30"/>
      <c r="AW500" s="30"/>
      <c r="AX500" s="30"/>
      <c r="AY500" s="30"/>
      <c r="AZ500" s="30"/>
      <c r="BA500" s="96"/>
      <c r="BB500" s="72"/>
      <c r="BC500" s="30"/>
      <c r="BD500" s="30"/>
      <c r="BE500" s="30"/>
      <c r="BF500" s="30"/>
      <c r="BG500" s="30"/>
      <c r="BH500" s="30"/>
      <c r="BI500" s="30"/>
      <c r="BJ500" s="30"/>
      <c r="BK500" s="30"/>
      <c r="BL500" s="30"/>
      <c r="BM500" s="30"/>
      <c r="BN500" s="46"/>
    </row>
    <row r="501" spans="1:66">
      <c r="A501" s="28">
        <v>493</v>
      </c>
      <c r="B501" s="29"/>
      <c r="C501" s="30"/>
      <c r="D501" s="30"/>
      <c r="E501" s="31"/>
      <c r="F501" s="32"/>
      <c r="G501" s="32"/>
      <c r="H501" s="30"/>
      <c r="I501" s="30"/>
      <c r="J501" s="30"/>
      <c r="K501" s="30"/>
      <c r="L501" s="30"/>
      <c r="M501" s="67"/>
      <c r="N501" s="32"/>
      <c r="O501" s="30"/>
      <c r="P501" s="30"/>
      <c r="Q501" s="30"/>
      <c r="R501" s="30"/>
      <c r="S501" s="30"/>
      <c r="T501" s="30"/>
      <c r="U501" s="30"/>
      <c r="V501" s="30"/>
      <c r="W501" s="30"/>
      <c r="X501" s="30"/>
      <c r="Y501" s="30"/>
      <c r="Z501" s="30"/>
      <c r="AA501" s="30"/>
      <c r="AB501" s="30"/>
      <c r="AC501" s="30"/>
      <c r="AD501" s="29"/>
      <c r="AE501" s="30"/>
      <c r="AF501" s="96"/>
      <c r="AG501" s="72"/>
      <c r="AH501" s="30"/>
      <c r="AI501" s="30"/>
      <c r="AJ501" s="30"/>
      <c r="AK501" s="30"/>
      <c r="AL501" s="30"/>
      <c r="AM501" s="67"/>
      <c r="AN501" s="67"/>
      <c r="AO501" s="67"/>
      <c r="AP501" s="46"/>
      <c r="AQ501" s="102"/>
      <c r="AR501" s="72"/>
      <c r="AS501" s="30"/>
      <c r="AT501" s="30"/>
      <c r="AU501" s="30"/>
      <c r="AV501" s="30"/>
      <c r="AW501" s="30"/>
      <c r="AX501" s="30"/>
      <c r="AY501" s="30"/>
      <c r="AZ501" s="30"/>
      <c r="BA501" s="96"/>
      <c r="BB501" s="72"/>
      <c r="BC501" s="30"/>
      <c r="BD501" s="30"/>
      <c r="BE501" s="30"/>
      <c r="BF501" s="30"/>
      <c r="BG501" s="30"/>
      <c r="BH501" s="30"/>
      <c r="BI501" s="30"/>
      <c r="BJ501" s="30"/>
      <c r="BK501" s="30"/>
      <c r="BL501" s="30"/>
      <c r="BM501" s="30"/>
      <c r="BN501" s="46"/>
    </row>
    <row r="502" spans="1:66">
      <c r="A502" s="28">
        <v>494</v>
      </c>
      <c r="B502" s="29"/>
      <c r="C502" s="30"/>
      <c r="D502" s="30"/>
      <c r="E502" s="31"/>
      <c r="F502" s="32"/>
      <c r="G502" s="32"/>
      <c r="H502" s="30"/>
      <c r="I502" s="30"/>
      <c r="J502" s="30"/>
      <c r="K502" s="30"/>
      <c r="L502" s="30"/>
      <c r="M502" s="67"/>
      <c r="N502" s="32"/>
      <c r="O502" s="30"/>
      <c r="P502" s="30"/>
      <c r="Q502" s="30"/>
      <c r="R502" s="30"/>
      <c r="S502" s="30"/>
      <c r="T502" s="30"/>
      <c r="U502" s="30"/>
      <c r="V502" s="30"/>
      <c r="W502" s="30"/>
      <c r="X502" s="30"/>
      <c r="Y502" s="30"/>
      <c r="Z502" s="30"/>
      <c r="AA502" s="30"/>
      <c r="AB502" s="30"/>
      <c r="AC502" s="30"/>
      <c r="AD502" s="29"/>
      <c r="AE502" s="30"/>
      <c r="AF502" s="96"/>
      <c r="AG502" s="72"/>
      <c r="AH502" s="30"/>
      <c r="AI502" s="30"/>
      <c r="AJ502" s="30"/>
      <c r="AK502" s="30"/>
      <c r="AL502" s="30"/>
      <c r="AM502" s="67"/>
      <c r="AN502" s="67"/>
      <c r="AO502" s="67"/>
      <c r="AP502" s="46"/>
      <c r="AQ502" s="102"/>
      <c r="AR502" s="72"/>
      <c r="AS502" s="30"/>
      <c r="AT502" s="30"/>
      <c r="AU502" s="30"/>
      <c r="AV502" s="30"/>
      <c r="AW502" s="30"/>
      <c r="AX502" s="30"/>
      <c r="AY502" s="30"/>
      <c r="AZ502" s="30"/>
      <c r="BA502" s="96"/>
      <c r="BB502" s="72"/>
      <c r="BC502" s="30"/>
      <c r="BD502" s="30"/>
      <c r="BE502" s="30"/>
      <c r="BF502" s="30"/>
      <c r="BG502" s="30"/>
      <c r="BH502" s="30"/>
      <c r="BI502" s="30"/>
      <c r="BJ502" s="30"/>
      <c r="BK502" s="30"/>
      <c r="BL502" s="30"/>
      <c r="BM502" s="30"/>
      <c r="BN502" s="46"/>
    </row>
    <row r="503" spans="1:66">
      <c r="A503" s="28">
        <v>495</v>
      </c>
      <c r="B503" s="29"/>
      <c r="C503" s="30"/>
      <c r="D503" s="30"/>
      <c r="E503" s="31"/>
      <c r="F503" s="32"/>
      <c r="G503" s="32"/>
      <c r="H503" s="30"/>
      <c r="I503" s="30"/>
      <c r="J503" s="30"/>
      <c r="K503" s="30"/>
      <c r="L503" s="30"/>
      <c r="M503" s="67"/>
      <c r="N503" s="32"/>
      <c r="O503" s="30"/>
      <c r="P503" s="30"/>
      <c r="Q503" s="30"/>
      <c r="R503" s="30"/>
      <c r="S503" s="30"/>
      <c r="T503" s="30"/>
      <c r="U503" s="30"/>
      <c r="V503" s="30"/>
      <c r="W503" s="30"/>
      <c r="X503" s="30"/>
      <c r="Y503" s="30"/>
      <c r="Z503" s="30"/>
      <c r="AA503" s="30"/>
      <c r="AB503" s="30"/>
      <c r="AC503" s="30"/>
      <c r="AD503" s="29"/>
      <c r="AE503" s="30"/>
      <c r="AF503" s="96"/>
      <c r="AG503" s="72"/>
      <c r="AH503" s="30"/>
      <c r="AI503" s="30"/>
      <c r="AJ503" s="30"/>
      <c r="AK503" s="30"/>
      <c r="AL503" s="30"/>
      <c r="AM503" s="67"/>
      <c r="AN503" s="67"/>
      <c r="AO503" s="67"/>
      <c r="AP503" s="46"/>
      <c r="AQ503" s="102"/>
      <c r="AR503" s="72"/>
      <c r="AS503" s="30"/>
      <c r="AT503" s="30"/>
      <c r="AU503" s="30"/>
      <c r="AV503" s="30"/>
      <c r="AW503" s="30"/>
      <c r="AX503" s="30"/>
      <c r="AY503" s="30"/>
      <c r="AZ503" s="30"/>
      <c r="BA503" s="96"/>
      <c r="BB503" s="72"/>
      <c r="BC503" s="30"/>
      <c r="BD503" s="30"/>
      <c r="BE503" s="30"/>
      <c r="BF503" s="30"/>
      <c r="BG503" s="30"/>
      <c r="BH503" s="30"/>
      <c r="BI503" s="30"/>
      <c r="BJ503" s="30"/>
      <c r="BK503" s="30"/>
      <c r="BL503" s="30"/>
      <c r="BM503" s="30"/>
      <c r="BN503" s="46"/>
    </row>
    <row r="504" spans="1:66">
      <c r="A504" s="28">
        <v>496</v>
      </c>
      <c r="B504" s="29"/>
      <c r="C504" s="30"/>
      <c r="D504" s="30"/>
      <c r="E504" s="31"/>
      <c r="F504" s="32"/>
      <c r="G504" s="32"/>
      <c r="H504" s="30"/>
      <c r="I504" s="30"/>
      <c r="J504" s="30"/>
      <c r="K504" s="30"/>
      <c r="L504" s="30"/>
      <c r="M504" s="67"/>
      <c r="N504" s="32"/>
      <c r="O504" s="30"/>
      <c r="P504" s="30"/>
      <c r="Q504" s="30"/>
      <c r="R504" s="30"/>
      <c r="S504" s="30"/>
      <c r="T504" s="30"/>
      <c r="U504" s="30"/>
      <c r="V504" s="30"/>
      <c r="W504" s="30"/>
      <c r="X504" s="30"/>
      <c r="Y504" s="30"/>
      <c r="Z504" s="30"/>
      <c r="AA504" s="30"/>
      <c r="AB504" s="30"/>
      <c r="AC504" s="30"/>
      <c r="AD504" s="29"/>
      <c r="AE504" s="30"/>
      <c r="AF504" s="96"/>
      <c r="AG504" s="72"/>
      <c r="AH504" s="30"/>
      <c r="AI504" s="30"/>
      <c r="AJ504" s="30"/>
      <c r="AK504" s="30"/>
      <c r="AL504" s="30"/>
      <c r="AM504" s="67"/>
      <c r="AN504" s="67"/>
      <c r="AO504" s="67"/>
      <c r="AP504" s="46"/>
      <c r="AQ504" s="102"/>
      <c r="AR504" s="72"/>
      <c r="AS504" s="30"/>
      <c r="AT504" s="30"/>
      <c r="AU504" s="30"/>
      <c r="AV504" s="30"/>
      <c r="AW504" s="30"/>
      <c r="AX504" s="30"/>
      <c r="AY504" s="30"/>
      <c r="AZ504" s="30"/>
      <c r="BA504" s="96"/>
      <c r="BB504" s="72"/>
      <c r="BC504" s="30"/>
      <c r="BD504" s="30"/>
      <c r="BE504" s="30"/>
      <c r="BF504" s="30"/>
      <c r="BG504" s="30"/>
      <c r="BH504" s="30"/>
      <c r="BI504" s="30"/>
      <c r="BJ504" s="30"/>
      <c r="BK504" s="30"/>
      <c r="BL504" s="30"/>
      <c r="BM504" s="30"/>
      <c r="BN504" s="46"/>
    </row>
    <row r="505" spans="1:66">
      <c r="A505" s="28">
        <v>497</v>
      </c>
      <c r="B505" s="29"/>
      <c r="C505" s="30"/>
      <c r="D505" s="30"/>
      <c r="E505" s="31"/>
      <c r="F505" s="32"/>
      <c r="G505" s="32"/>
      <c r="H505" s="30"/>
      <c r="I505" s="30"/>
      <c r="J505" s="30"/>
      <c r="K505" s="30"/>
      <c r="L505" s="30"/>
      <c r="M505" s="67"/>
      <c r="N505" s="32"/>
      <c r="O505" s="30"/>
      <c r="P505" s="30"/>
      <c r="Q505" s="30"/>
      <c r="R505" s="30"/>
      <c r="S505" s="30"/>
      <c r="T505" s="30"/>
      <c r="U505" s="30"/>
      <c r="V505" s="30"/>
      <c r="W505" s="30"/>
      <c r="X505" s="30"/>
      <c r="Y505" s="30"/>
      <c r="Z505" s="30"/>
      <c r="AA505" s="30"/>
      <c r="AB505" s="30"/>
      <c r="AC505" s="30"/>
      <c r="AD505" s="29"/>
      <c r="AE505" s="30"/>
      <c r="AF505" s="96"/>
      <c r="AG505" s="72"/>
      <c r="AH505" s="30"/>
      <c r="AI505" s="30"/>
      <c r="AJ505" s="30"/>
      <c r="AK505" s="30"/>
      <c r="AL505" s="30"/>
      <c r="AM505" s="67"/>
      <c r="AN505" s="67"/>
      <c r="AO505" s="67"/>
      <c r="AP505" s="46"/>
      <c r="AQ505" s="102"/>
      <c r="AR505" s="72"/>
      <c r="AS505" s="30"/>
      <c r="AT505" s="30"/>
      <c r="AU505" s="30"/>
      <c r="AV505" s="30"/>
      <c r="AW505" s="30"/>
      <c r="AX505" s="30"/>
      <c r="AY505" s="30"/>
      <c r="AZ505" s="30"/>
      <c r="BA505" s="96"/>
      <c r="BB505" s="72"/>
      <c r="BC505" s="30"/>
      <c r="BD505" s="30"/>
      <c r="BE505" s="30"/>
      <c r="BF505" s="30"/>
      <c r="BG505" s="30"/>
      <c r="BH505" s="30"/>
      <c r="BI505" s="30"/>
      <c r="BJ505" s="30"/>
      <c r="BK505" s="30"/>
      <c r="BL505" s="30"/>
      <c r="BM505" s="30"/>
      <c r="BN505" s="46"/>
    </row>
    <row r="506" spans="1:66">
      <c r="A506" s="28">
        <v>498</v>
      </c>
      <c r="B506" s="29"/>
      <c r="C506" s="30"/>
      <c r="D506" s="30"/>
      <c r="E506" s="31"/>
      <c r="F506" s="32"/>
      <c r="G506" s="32"/>
      <c r="H506" s="30"/>
      <c r="I506" s="30"/>
      <c r="J506" s="30"/>
      <c r="K506" s="30"/>
      <c r="L506" s="30"/>
      <c r="M506" s="67"/>
      <c r="N506" s="32"/>
      <c r="O506" s="30"/>
      <c r="P506" s="30"/>
      <c r="Q506" s="30"/>
      <c r="R506" s="30"/>
      <c r="S506" s="30"/>
      <c r="T506" s="30"/>
      <c r="U506" s="30"/>
      <c r="V506" s="30"/>
      <c r="W506" s="30"/>
      <c r="X506" s="30"/>
      <c r="Y506" s="30"/>
      <c r="Z506" s="30"/>
      <c r="AA506" s="30"/>
      <c r="AB506" s="30"/>
      <c r="AC506" s="30"/>
      <c r="AD506" s="29"/>
      <c r="AE506" s="30"/>
      <c r="AF506" s="96"/>
      <c r="AG506" s="72"/>
      <c r="AH506" s="30"/>
      <c r="AI506" s="30"/>
      <c r="AJ506" s="30"/>
      <c r="AK506" s="30"/>
      <c r="AL506" s="30"/>
      <c r="AM506" s="67"/>
      <c r="AN506" s="67"/>
      <c r="AO506" s="67"/>
      <c r="AP506" s="46"/>
      <c r="AQ506" s="102"/>
      <c r="AR506" s="72"/>
      <c r="AS506" s="30"/>
      <c r="AT506" s="30"/>
      <c r="AU506" s="30"/>
      <c r="AV506" s="30"/>
      <c r="AW506" s="30"/>
      <c r="AX506" s="30"/>
      <c r="AY506" s="30"/>
      <c r="AZ506" s="30"/>
      <c r="BA506" s="96"/>
      <c r="BB506" s="72"/>
      <c r="BC506" s="30"/>
      <c r="BD506" s="30"/>
      <c r="BE506" s="30"/>
      <c r="BF506" s="30"/>
      <c r="BG506" s="30"/>
      <c r="BH506" s="30"/>
      <c r="BI506" s="30"/>
      <c r="BJ506" s="30"/>
      <c r="BK506" s="30"/>
      <c r="BL506" s="30"/>
      <c r="BM506" s="30"/>
      <c r="BN506" s="46"/>
    </row>
    <row r="507" spans="1:66">
      <c r="A507" s="28">
        <v>499</v>
      </c>
      <c r="B507" s="29"/>
      <c r="C507" s="30"/>
      <c r="D507" s="30"/>
      <c r="E507" s="31"/>
      <c r="F507" s="32"/>
      <c r="G507" s="32"/>
      <c r="H507" s="30"/>
      <c r="I507" s="30"/>
      <c r="J507" s="30"/>
      <c r="K507" s="30"/>
      <c r="L507" s="30"/>
      <c r="M507" s="67"/>
      <c r="N507" s="32"/>
      <c r="O507" s="30"/>
      <c r="P507" s="30"/>
      <c r="Q507" s="30"/>
      <c r="R507" s="30"/>
      <c r="S507" s="30"/>
      <c r="T507" s="30"/>
      <c r="U507" s="30"/>
      <c r="V507" s="30"/>
      <c r="W507" s="30"/>
      <c r="X507" s="30"/>
      <c r="Y507" s="30"/>
      <c r="Z507" s="30"/>
      <c r="AA507" s="30"/>
      <c r="AB507" s="30"/>
      <c r="AC507" s="30"/>
      <c r="AD507" s="29"/>
      <c r="AE507" s="30"/>
      <c r="AF507" s="96"/>
      <c r="AG507" s="72"/>
      <c r="AH507" s="30"/>
      <c r="AI507" s="30"/>
      <c r="AJ507" s="30"/>
      <c r="AK507" s="30"/>
      <c r="AL507" s="30"/>
      <c r="AM507" s="67"/>
      <c r="AN507" s="67"/>
      <c r="AO507" s="67"/>
      <c r="AP507" s="46"/>
      <c r="AQ507" s="102"/>
      <c r="AR507" s="72"/>
      <c r="AS507" s="30"/>
      <c r="AT507" s="30"/>
      <c r="AU507" s="30"/>
      <c r="AV507" s="30"/>
      <c r="AW507" s="30"/>
      <c r="AX507" s="30"/>
      <c r="AY507" s="30"/>
      <c r="AZ507" s="30"/>
      <c r="BA507" s="96"/>
      <c r="BB507" s="72"/>
      <c r="BC507" s="30"/>
      <c r="BD507" s="30"/>
      <c r="BE507" s="30"/>
      <c r="BF507" s="30"/>
      <c r="BG507" s="30"/>
      <c r="BH507" s="30"/>
      <c r="BI507" s="30"/>
      <c r="BJ507" s="30"/>
      <c r="BK507" s="30"/>
      <c r="BL507" s="30"/>
      <c r="BM507" s="30"/>
      <c r="BN507" s="46"/>
    </row>
    <row r="508" spans="1:66" ht="14.25" thickBot="1">
      <c r="A508" s="28">
        <v>500</v>
      </c>
      <c r="B508" s="48"/>
      <c r="C508" s="49"/>
      <c r="D508" s="49"/>
      <c r="E508" s="38"/>
      <c r="F508" s="50"/>
      <c r="G508" s="50"/>
      <c r="H508" s="49"/>
      <c r="I508" s="49"/>
      <c r="J508" s="49"/>
      <c r="K508" s="49"/>
      <c r="L508" s="49"/>
      <c r="M508" s="69"/>
      <c r="N508" s="50"/>
      <c r="O508" s="49"/>
      <c r="P508" s="49"/>
      <c r="Q508" s="49"/>
      <c r="R508" s="49"/>
      <c r="S508" s="49"/>
      <c r="T508" s="49"/>
      <c r="U508" s="49"/>
      <c r="V508" s="49"/>
      <c r="W508" s="49"/>
      <c r="X508" s="49"/>
      <c r="Y508" s="49"/>
      <c r="Z508" s="49"/>
      <c r="AA508" s="49"/>
      <c r="AB508" s="49"/>
      <c r="AC508" s="49"/>
      <c r="AD508" s="48"/>
      <c r="AE508" s="49"/>
      <c r="AF508" s="98"/>
      <c r="AG508" s="74"/>
      <c r="AH508" s="49"/>
      <c r="AI508" s="49"/>
      <c r="AJ508" s="49"/>
      <c r="AK508" s="49"/>
      <c r="AL508" s="49"/>
      <c r="AM508" s="69"/>
      <c r="AN508" s="69"/>
      <c r="AO508" s="69"/>
      <c r="AP508" s="51"/>
      <c r="AQ508" s="105"/>
      <c r="AR508" s="74"/>
      <c r="AS508" s="49"/>
      <c r="AT508" s="49"/>
      <c r="AU508" s="49"/>
      <c r="AV508" s="49"/>
      <c r="AW508" s="49"/>
      <c r="AX508" s="49"/>
      <c r="AY508" s="49"/>
      <c r="AZ508" s="49"/>
      <c r="BA508" s="98"/>
      <c r="BB508" s="74"/>
      <c r="BC508" s="49"/>
      <c r="BD508" s="49"/>
      <c r="BE508" s="49"/>
      <c r="BF508" s="49"/>
      <c r="BG508" s="49"/>
      <c r="BH508" s="49"/>
      <c r="BI508" s="49"/>
      <c r="BJ508" s="49"/>
      <c r="BK508" s="49"/>
      <c r="BL508" s="49"/>
      <c r="BM508" s="49"/>
      <c r="BN508" s="51"/>
    </row>
    <row r="509" spans="1:66">
      <c r="A509" s="28">
        <v>501</v>
      </c>
      <c r="B509" s="59"/>
      <c r="C509" s="60"/>
      <c r="D509" s="60"/>
      <c r="E509" s="61"/>
      <c r="F509" s="62"/>
      <c r="G509" s="62"/>
      <c r="H509" s="60"/>
      <c r="I509" s="60"/>
      <c r="J509" s="60"/>
      <c r="K509" s="60"/>
      <c r="L509" s="60"/>
      <c r="M509" s="70"/>
      <c r="N509" s="62"/>
      <c r="O509" s="60"/>
      <c r="P509" s="60"/>
      <c r="Q509" s="60"/>
      <c r="R509" s="60"/>
      <c r="S509" s="60"/>
      <c r="T509" s="60"/>
      <c r="U509" s="60"/>
      <c r="V509" s="60"/>
      <c r="W509" s="60"/>
      <c r="X509" s="60"/>
      <c r="Y509" s="60"/>
      <c r="Z509" s="60"/>
      <c r="AA509" s="60"/>
      <c r="AB509" s="60"/>
      <c r="AC509" s="60"/>
      <c r="AD509" s="59"/>
      <c r="AE509" s="60"/>
      <c r="AF509" s="99"/>
      <c r="AG509" s="75"/>
      <c r="AH509" s="60"/>
      <c r="AI509" s="60"/>
      <c r="AJ509" s="60"/>
      <c r="AK509" s="60"/>
      <c r="AL509" s="60"/>
      <c r="AM509" s="70"/>
      <c r="AN509" s="70"/>
      <c r="AO509" s="70"/>
      <c r="AP509" s="63"/>
      <c r="AQ509" s="106"/>
      <c r="AR509" s="75"/>
      <c r="AS509" s="60"/>
      <c r="AT509" s="60"/>
      <c r="AU509" s="60"/>
      <c r="AV509" s="60"/>
      <c r="AW509" s="60"/>
      <c r="AX509" s="60"/>
      <c r="AY509" s="60"/>
      <c r="AZ509" s="60"/>
      <c r="BA509" s="99"/>
      <c r="BB509" s="75"/>
      <c r="BC509" s="60"/>
      <c r="BD509" s="60"/>
      <c r="BE509" s="60"/>
      <c r="BF509" s="60"/>
      <c r="BG509" s="60"/>
      <c r="BH509" s="60"/>
      <c r="BI509" s="60"/>
      <c r="BJ509" s="60"/>
      <c r="BK509" s="60"/>
      <c r="BL509" s="60"/>
      <c r="BM509" s="60"/>
      <c r="BN509" s="63"/>
    </row>
    <row r="510" spans="1:66">
      <c r="A510" s="28">
        <v>502</v>
      </c>
      <c r="B510" s="59"/>
      <c r="C510" s="60"/>
      <c r="D510" s="60"/>
      <c r="E510" s="61"/>
      <c r="F510" s="62"/>
      <c r="G510" s="62"/>
      <c r="H510" s="60"/>
      <c r="I510" s="60"/>
      <c r="J510" s="60"/>
      <c r="K510" s="60"/>
      <c r="L510" s="60"/>
      <c r="M510" s="70"/>
      <c r="N510" s="62"/>
      <c r="O510" s="60"/>
      <c r="P510" s="60"/>
      <c r="Q510" s="60"/>
      <c r="R510" s="60"/>
      <c r="S510" s="60"/>
      <c r="T510" s="60"/>
      <c r="U510" s="60"/>
      <c r="V510" s="60"/>
      <c r="W510" s="60"/>
      <c r="X510" s="60"/>
      <c r="Y510" s="60"/>
      <c r="Z510" s="60"/>
      <c r="AA510" s="60"/>
      <c r="AB510" s="60"/>
      <c r="AC510" s="60"/>
      <c r="AD510" s="59"/>
      <c r="AE510" s="60"/>
      <c r="AF510" s="99"/>
      <c r="AG510" s="75"/>
      <c r="AH510" s="60"/>
      <c r="AI510" s="60"/>
      <c r="AJ510" s="60"/>
      <c r="AK510" s="60"/>
      <c r="AL510" s="60"/>
      <c r="AM510" s="70"/>
      <c r="AN510" s="70"/>
      <c r="AO510" s="70"/>
      <c r="AP510" s="63"/>
      <c r="AQ510" s="106"/>
      <c r="AR510" s="75"/>
      <c r="AS510" s="60"/>
      <c r="AT510" s="60"/>
      <c r="AU510" s="60"/>
      <c r="AV510" s="60"/>
      <c r="AW510" s="60"/>
      <c r="AX510" s="60"/>
      <c r="AY510" s="60"/>
      <c r="AZ510" s="60"/>
      <c r="BA510" s="99"/>
      <c r="BB510" s="75"/>
      <c r="BC510" s="60"/>
      <c r="BD510" s="60"/>
      <c r="BE510" s="60"/>
      <c r="BF510" s="60"/>
      <c r="BG510" s="60"/>
      <c r="BH510" s="60"/>
      <c r="BI510" s="60"/>
      <c r="BJ510" s="60"/>
      <c r="BK510" s="60"/>
      <c r="BL510" s="60"/>
      <c r="BM510" s="60"/>
      <c r="BN510" s="63"/>
    </row>
    <row r="511" spans="1:66">
      <c r="A511" s="28">
        <v>503</v>
      </c>
      <c r="B511" s="59"/>
      <c r="C511" s="60"/>
      <c r="D511" s="60"/>
      <c r="E511" s="61"/>
      <c r="F511" s="62"/>
      <c r="G511" s="62"/>
      <c r="H511" s="60"/>
      <c r="I511" s="60"/>
      <c r="J511" s="60"/>
      <c r="K511" s="60"/>
      <c r="L511" s="60"/>
      <c r="M511" s="70"/>
      <c r="N511" s="62"/>
      <c r="O511" s="60"/>
      <c r="P511" s="60"/>
      <c r="Q511" s="60"/>
      <c r="R511" s="60"/>
      <c r="S511" s="60"/>
      <c r="T511" s="60"/>
      <c r="U511" s="60"/>
      <c r="V511" s="60"/>
      <c r="W511" s="60"/>
      <c r="X511" s="60"/>
      <c r="Y511" s="60"/>
      <c r="Z511" s="60"/>
      <c r="AA511" s="60"/>
      <c r="AB511" s="60"/>
      <c r="AC511" s="60"/>
      <c r="AD511" s="59"/>
      <c r="AE511" s="60"/>
      <c r="AF511" s="99"/>
      <c r="AG511" s="75"/>
      <c r="AH511" s="60"/>
      <c r="AI511" s="60"/>
      <c r="AJ511" s="60"/>
      <c r="AK511" s="60"/>
      <c r="AL511" s="60"/>
      <c r="AM511" s="70"/>
      <c r="AN511" s="70"/>
      <c r="AO511" s="70"/>
      <c r="AP511" s="63"/>
      <c r="AQ511" s="106"/>
      <c r="AR511" s="75"/>
      <c r="AS511" s="60"/>
      <c r="AT511" s="60"/>
      <c r="AU511" s="60"/>
      <c r="AV511" s="60"/>
      <c r="AW511" s="60"/>
      <c r="AX511" s="60"/>
      <c r="AY511" s="60"/>
      <c r="AZ511" s="60"/>
      <c r="BA511" s="99"/>
      <c r="BB511" s="75"/>
      <c r="BC511" s="60"/>
      <c r="BD511" s="60"/>
      <c r="BE511" s="60"/>
      <c r="BF511" s="60"/>
      <c r="BG511" s="60"/>
      <c r="BH511" s="60"/>
      <c r="BI511" s="60"/>
      <c r="BJ511" s="60"/>
      <c r="BK511" s="60"/>
      <c r="BL511" s="60"/>
      <c r="BM511" s="60"/>
      <c r="BN511" s="63"/>
    </row>
    <row r="512" spans="1:66">
      <c r="A512" s="28">
        <v>504</v>
      </c>
      <c r="B512" s="59"/>
      <c r="C512" s="60"/>
      <c r="D512" s="60"/>
      <c r="E512" s="61"/>
      <c r="F512" s="62"/>
      <c r="G512" s="62"/>
      <c r="H512" s="60"/>
      <c r="I512" s="60"/>
      <c r="J512" s="60"/>
      <c r="K512" s="60"/>
      <c r="L512" s="60"/>
      <c r="M512" s="70"/>
      <c r="N512" s="62"/>
      <c r="O512" s="60"/>
      <c r="P512" s="60"/>
      <c r="Q512" s="60"/>
      <c r="R512" s="60"/>
      <c r="S512" s="60"/>
      <c r="T512" s="60"/>
      <c r="U512" s="60"/>
      <c r="V512" s="60"/>
      <c r="W512" s="60"/>
      <c r="X512" s="60"/>
      <c r="Y512" s="60"/>
      <c r="Z512" s="60"/>
      <c r="AA512" s="60"/>
      <c r="AB512" s="60"/>
      <c r="AC512" s="60"/>
      <c r="AD512" s="59"/>
      <c r="AE512" s="60"/>
      <c r="AF512" s="99"/>
      <c r="AG512" s="75"/>
      <c r="AH512" s="60"/>
      <c r="AI512" s="60"/>
      <c r="AJ512" s="60"/>
      <c r="AK512" s="60"/>
      <c r="AL512" s="60"/>
      <c r="AM512" s="70"/>
      <c r="AN512" s="70"/>
      <c r="AO512" s="70"/>
      <c r="AP512" s="63"/>
      <c r="AQ512" s="106"/>
      <c r="AR512" s="75"/>
      <c r="AS512" s="60"/>
      <c r="AT512" s="60"/>
      <c r="AU512" s="60"/>
      <c r="AV512" s="60"/>
      <c r="AW512" s="60"/>
      <c r="AX512" s="60"/>
      <c r="AY512" s="60"/>
      <c r="AZ512" s="60"/>
      <c r="BA512" s="99"/>
      <c r="BB512" s="75"/>
      <c r="BC512" s="60"/>
      <c r="BD512" s="60"/>
      <c r="BE512" s="60"/>
      <c r="BF512" s="60"/>
      <c r="BG512" s="60"/>
      <c r="BH512" s="60"/>
      <c r="BI512" s="60"/>
      <c r="BJ512" s="60"/>
      <c r="BK512" s="60"/>
      <c r="BL512" s="60"/>
      <c r="BM512" s="60"/>
      <c r="BN512" s="63"/>
    </row>
    <row r="513" spans="1:66">
      <c r="A513" s="28">
        <v>505</v>
      </c>
      <c r="B513" s="59"/>
      <c r="C513" s="60"/>
      <c r="D513" s="60"/>
      <c r="E513" s="61"/>
      <c r="F513" s="62"/>
      <c r="G513" s="62"/>
      <c r="H513" s="60"/>
      <c r="I513" s="60"/>
      <c r="J513" s="60"/>
      <c r="K513" s="60"/>
      <c r="L513" s="60"/>
      <c r="M513" s="70"/>
      <c r="N513" s="62"/>
      <c r="O513" s="60"/>
      <c r="P513" s="60"/>
      <c r="Q513" s="60"/>
      <c r="R513" s="60"/>
      <c r="S513" s="60"/>
      <c r="T513" s="60"/>
      <c r="U513" s="60"/>
      <c r="V513" s="60"/>
      <c r="W513" s="60"/>
      <c r="X513" s="60"/>
      <c r="Y513" s="60"/>
      <c r="Z513" s="60"/>
      <c r="AA513" s="60"/>
      <c r="AB513" s="60"/>
      <c r="AC513" s="60"/>
      <c r="AD513" s="59"/>
      <c r="AE513" s="60"/>
      <c r="AF513" s="99"/>
      <c r="AG513" s="75"/>
      <c r="AH513" s="60"/>
      <c r="AI513" s="60"/>
      <c r="AJ513" s="60"/>
      <c r="AK513" s="60"/>
      <c r="AL513" s="60"/>
      <c r="AM513" s="70"/>
      <c r="AN513" s="70"/>
      <c r="AO513" s="70"/>
      <c r="AP513" s="63"/>
      <c r="AQ513" s="106"/>
      <c r="AR513" s="75"/>
      <c r="AS513" s="60"/>
      <c r="AT513" s="60"/>
      <c r="AU513" s="60"/>
      <c r="AV513" s="60"/>
      <c r="AW513" s="60"/>
      <c r="AX513" s="60"/>
      <c r="AY513" s="60"/>
      <c r="AZ513" s="60"/>
      <c r="BA513" s="99"/>
      <c r="BB513" s="75"/>
      <c r="BC513" s="60"/>
      <c r="BD513" s="60"/>
      <c r="BE513" s="60"/>
      <c r="BF513" s="60"/>
      <c r="BG513" s="60"/>
      <c r="BH513" s="60"/>
      <c r="BI513" s="60"/>
      <c r="BJ513" s="60"/>
      <c r="BK513" s="60"/>
      <c r="BL513" s="60"/>
      <c r="BM513" s="60"/>
      <c r="BN513" s="63"/>
    </row>
    <row r="514" spans="1:66">
      <c r="A514" s="28">
        <v>506</v>
      </c>
      <c r="B514" s="59"/>
      <c r="C514" s="60"/>
      <c r="D514" s="60"/>
      <c r="E514" s="61"/>
      <c r="F514" s="62"/>
      <c r="G514" s="62"/>
      <c r="H514" s="60"/>
      <c r="I514" s="60"/>
      <c r="J514" s="60"/>
      <c r="K514" s="60"/>
      <c r="L514" s="60"/>
      <c r="M514" s="70"/>
      <c r="N514" s="62"/>
      <c r="O514" s="60"/>
      <c r="P514" s="60"/>
      <c r="Q514" s="60"/>
      <c r="R514" s="60"/>
      <c r="S514" s="60"/>
      <c r="T514" s="60"/>
      <c r="U514" s="60"/>
      <c r="V514" s="60"/>
      <c r="W514" s="60"/>
      <c r="X514" s="60"/>
      <c r="Y514" s="60"/>
      <c r="Z514" s="60"/>
      <c r="AA514" s="60"/>
      <c r="AB514" s="60"/>
      <c r="AC514" s="60"/>
      <c r="AD514" s="59"/>
      <c r="AE514" s="60"/>
      <c r="AF514" s="99"/>
      <c r="AG514" s="75"/>
      <c r="AH514" s="60"/>
      <c r="AI514" s="60"/>
      <c r="AJ514" s="60"/>
      <c r="AK514" s="60"/>
      <c r="AL514" s="60"/>
      <c r="AM514" s="70"/>
      <c r="AN514" s="70"/>
      <c r="AO514" s="70"/>
      <c r="AP514" s="63"/>
      <c r="AQ514" s="106"/>
      <c r="AR514" s="75"/>
      <c r="AS514" s="60"/>
      <c r="AT514" s="60"/>
      <c r="AU514" s="60"/>
      <c r="AV514" s="60"/>
      <c r="AW514" s="60"/>
      <c r="AX514" s="60"/>
      <c r="AY514" s="60"/>
      <c r="AZ514" s="60"/>
      <c r="BA514" s="99"/>
      <c r="BB514" s="75"/>
      <c r="BC514" s="60"/>
      <c r="BD514" s="60"/>
      <c r="BE514" s="60"/>
      <c r="BF514" s="60"/>
      <c r="BG514" s="60"/>
      <c r="BH514" s="60"/>
      <c r="BI514" s="60"/>
      <c r="BJ514" s="60"/>
      <c r="BK514" s="60"/>
      <c r="BL514" s="60"/>
      <c r="BM514" s="60"/>
      <c r="BN514" s="63"/>
    </row>
    <row r="515" spans="1:66">
      <c r="A515" s="28">
        <v>507</v>
      </c>
      <c r="B515" s="59"/>
      <c r="C515" s="60"/>
      <c r="D515" s="60"/>
      <c r="E515" s="61"/>
      <c r="F515" s="62"/>
      <c r="G515" s="62"/>
      <c r="H515" s="60"/>
      <c r="I515" s="60"/>
      <c r="J515" s="60"/>
      <c r="K515" s="60"/>
      <c r="L515" s="60"/>
      <c r="M515" s="70"/>
      <c r="N515" s="62"/>
      <c r="O515" s="60"/>
      <c r="P515" s="60"/>
      <c r="Q515" s="60"/>
      <c r="R515" s="60"/>
      <c r="S515" s="60"/>
      <c r="T515" s="60"/>
      <c r="U515" s="60"/>
      <c r="V515" s="60"/>
      <c r="W515" s="60"/>
      <c r="X515" s="60"/>
      <c r="Y515" s="60"/>
      <c r="Z515" s="60"/>
      <c r="AA515" s="60"/>
      <c r="AB515" s="60"/>
      <c r="AC515" s="60"/>
      <c r="AD515" s="59"/>
      <c r="AE515" s="60"/>
      <c r="AF515" s="99"/>
      <c r="AG515" s="75"/>
      <c r="AH515" s="60"/>
      <c r="AI515" s="60"/>
      <c r="AJ515" s="60"/>
      <c r="AK515" s="60"/>
      <c r="AL515" s="60"/>
      <c r="AM515" s="70"/>
      <c r="AN515" s="70"/>
      <c r="AO515" s="70"/>
      <c r="AP515" s="63"/>
      <c r="AQ515" s="106"/>
      <c r="AR515" s="75"/>
      <c r="AS515" s="60"/>
      <c r="AT515" s="60"/>
      <c r="AU515" s="60"/>
      <c r="AV515" s="60"/>
      <c r="AW515" s="60"/>
      <c r="AX515" s="60"/>
      <c r="AY515" s="60"/>
      <c r="AZ515" s="60"/>
      <c r="BA515" s="99"/>
      <c r="BB515" s="75"/>
      <c r="BC515" s="60"/>
      <c r="BD515" s="60"/>
      <c r="BE515" s="60"/>
      <c r="BF515" s="60"/>
      <c r="BG515" s="60"/>
      <c r="BH515" s="60"/>
      <c r="BI515" s="60"/>
      <c r="BJ515" s="60"/>
      <c r="BK515" s="60"/>
      <c r="BL515" s="60"/>
      <c r="BM515" s="60"/>
      <c r="BN515" s="63"/>
    </row>
    <row r="516" spans="1:66">
      <c r="A516" s="28">
        <v>508</v>
      </c>
      <c r="B516" s="59"/>
      <c r="C516" s="60"/>
      <c r="D516" s="60"/>
      <c r="E516" s="61"/>
      <c r="F516" s="62"/>
      <c r="G516" s="62"/>
      <c r="H516" s="60"/>
      <c r="I516" s="60"/>
      <c r="J516" s="60"/>
      <c r="K516" s="60"/>
      <c r="L516" s="60"/>
      <c r="M516" s="70"/>
      <c r="N516" s="62"/>
      <c r="O516" s="60"/>
      <c r="P516" s="60"/>
      <c r="Q516" s="60"/>
      <c r="R516" s="60"/>
      <c r="S516" s="60"/>
      <c r="T516" s="60"/>
      <c r="U516" s="60"/>
      <c r="V516" s="60"/>
      <c r="W516" s="60"/>
      <c r="X516" s="60"/>
      <c r="Y516" s="60"/>
      <c r="Z516" s="60"/>
      <c r="AA516" s="60"/>
      <c r="AB516" s="60"/>
      <c r="AC516" s="60"/>
      <c r="AD516" s="59"/>
      <c r="AE516" s="60"/>
      <c r="AF516" s="99"/>
      <c r="AG516" s="75"/>
      <c r="AH516" s="60"/>
      <c r="AI516" s="60"/>
      <c r="AJ516" s="60"/>
      <c r="AK516" s="60"/>
      <c r="AL516" s="60"/>
      <c r="AM516" s="70"/>
      <c r="AN516" s="70"/>
      <c r="AO516" s="70"/>
      <c r="AP516" s="63"/>
      <c r="AQ516" s="106"/>
      <c r="AR516" s="75"/>
      <c r="AS516" s="60"/>
      <c r="AT516" s="60"/>
      <c r="AU516" s="60"/>
      <c r="AV516" s="60"/>
      <c r="AW516" s="60"/>
      <c r="AX516" s="60"/>
      <c r="AY516" s="60"/>
      <c r="AZ516" s="60"/>
      <c r="BA516" s="99"/>
      <c r="BB516" s="75"/>
      <c r="BC516" s="60"/>
      <c r="BD516" s="60"/>
      <c r="BE516" s="60"/>
      <c r="BF516" s="60"/>
      <c r="BG516" s="60"/>
      <c r="BH516" s="60"/>
      <c r="BI516" s="60"/>
      <c r="BJ516" s="60"/>
      <c r="BK516" s="60"/>
      <c r="BL516" s="60"/>
      <c r="BM516" s="60"/>
      <c r="BN516" s="63"/>
    </row>
    <row r="517" spans="1:66">
      <c r="A517" s="28">
        <v>509</v>
      </c>
      <c r="B517" s="59"/>
      <c r="C517" s="60"/>
      <c r="D517" s="60"/>
      <c r="E517" s="61"/>
      <c r="F517" s="62"/>
      <c r="G517" s="62"/>
      <c r="H517" s="60"/>
      <c r="I517" s="60"/>
      <c r="J517" s="60"/>
      <c r="K517" s="60"/>
      <c r="L517" s="60"/>
      <c r="M517" s="70"/>
      <c r="N517" s="62"/>
      <c r="O517" s="60"/>
      <c r="P517" s="60"/>
      <c r="Q517" s="60"/>
      <c r="R517" s="60"/>
      <c r="S517" s="60"/>
      <c r="T517" s="60"/>
      <c r="U517" s="60"/>
      <c r="V517" s="60"/>
      <c r="W517" s="60"/>
      <c r="X517" s="60"/>
      <c r="Y517" s="60"/>
      <c r="Z517" s="60"/>
      <c r="AA517" s="60"/>
      <c r="AB517" s="60"/>
      <c r="AC517" s="60"/>
      <c r="AD517" s="59"/>
      <c r="AE517" s="60"/>
      <c r="AF517" s="99"/>
      <c r="AG517" s="75"/>
      <c r="AH517" s="60"/>
      <c r="AI517" s="60"/>
      <c r="AJ517" s="60"/>
      <c r="AK517" s="60"/>
      <c r="AL517" s="60"/>
      <c r="AM517" s="70"/>
      <c r="AN517" s="70"/>
      <c r="AO517" s="70"/>
      <c r="AP517" s="63"/>
      <c r="AQ517" s="106"/>
      <c r="AR517" s="75"/>
      <c r="AS517" s="60"/>
      <c r="AT517" s="60"/>
      <c r="AU517" s="60"/>
      <c r="AV517" s="60"/>
      <c r="AW517" s="60"/>
      <c r="AX517" s="60"/>
      <c r="AY517" s="60"/>
      <c r="AZ517" s="60"/>
      <c r="BA517" s="99"/>
      <c r="BB517" s="75"/>
      <c r="BC517" s="60"/>
      <c r="BD517" s="60"/>
      <c r="BE517" s="60"/>
      <c r="BF517" s="60"/>
      <c r="BG517" s="60"/>
      <c r="BH517" s="60"/>
      <c r="BI517" s="60"/>
      <c r="BJ517" s="60"/>
      <c r="BK517" s="60"/>
      <c r="BL517" s="60"/>
      <c r="BM517" s="60"/>
      <c r="BN517" s="63"/>
    </row>
    <row r="518" spans="1:66">
      <c r="A518" s="28">
        <v>510</v>
      </c>
      <c r="B518" s="59"/>
      <c r="C518" s="60"/>
      <c r="D518" s="60"/>
      <c r="E518" s="61"/>
      <c r="F518" s="62"/>
      <c r="G518" s="62"/>
      <c r="H518" s="60"/>
      <c r="I518" s="60"/>
      <c r="J518" s="60"/>
      <c r="K518" s="60"/>
      <c r="L518" s="60"/>
      <c r="M518" s="70"/>
      <c r="N518" s="62"/>
      <c r="O518" s="60"/>
      <c r="P518" s="60"/>
      <c r="Q518" s="60"/>
      <c r="R518" s="60"/>
      <c r="S518" s="60"/>
      <c r="T518" s="60"/>
      <c r="U518" s="60"/>
      <c r="V518" s="60"/>
      <c r="W518" s="60"/>
      <c r="X518" s="60"/>
      <c r="Y518" s="60"/>
      <c r="Z518" s="60"/>
      <c r="AA518" s="60"/>
      <c r="AB518" s="60"/>
      <c r="AC518" s="60"/>
      <c r="AD518" s="59"/>
      <c r="AE518" s="60"/>
      <c r="AF518" s="99"/>
      <c r="AG518" s="75"/>
      <c r="AH518" s="60"/>
      <c r="AI518" s="60"/>
      <c r="AJ518" s="60"/>
      <c r="AK518" s="60"/>
      <c r="AL518" s="60"/>
      <c r="AM518" s="70"/>
      <c r="AN518" s="70"/>
      <c r="AO518" s="70"/>
      <c r="AP518" s="63"/>
      <c r="AQ518" s="106"/>
      <c r="AR518" s="75"/>
      <c r="AS518" s="60"/>
      <c r="AT518" s="60"/>
      <c r="AU518" s="60"/>
      <c r="AV518" s="60"/>
      <c r="AW518" s="60"/>
      <c r="AX518" s="60"/>
      <c r="AY518" s="60"/>
      <c r="AZ518" s="60"/>
      <c r="BA518" s="99"/>
      <c r="BB518" s="75"/>
      <c r="BC518" s="60"/>
      <c r="BD518" s="60"/>
      <c r="BE518" s="60"/>
      <c r="BF518" s="60"/>
      <c r="BG518" s="60"/>
      <c r="BH518" s="60"/>
      <c r="BI518" s="60"/>
      <c r="BJ518" s="60"/>
      <c r="BK518" s="60"/>
      <c r="BL518" s="60"/>
      <c r="BM518" s="60"/>
      <c r="BN518" s="63"/>
    </row>
    <row r="519" spans="1:66">
      <c r="A519" s="28">
        <v>511</v>
      </c>
      <c r="B519" s="59"/>
      <c r="C519" s="60"/>
      <c r="D519" s="60"/>
      <c r="E519" s="61"/>
      <c r="F519" s="62"/>
      <c r="G519" s="62"/>
      <c r="H519" s="60"/>
      <c r="I519" s="60"/>
      <c r="J519" s="60"/>
      <c r="K519" s="60"/>
      <c r="L519" s="60"/>
      <c r="M519" s="70"/>
      <c r="N519" s="62"/>
      <c r="O519" s="60"/>
      <c r="P519" s="60"/>
      <c r="Q519" s="60"/>
      <c r="R519" s="60"/>
      <c r="S519" s="60"/>
      <c r="T519" s="60"/>
      <c r="U519" s="60"/>
      <c r="V519" s="60"/>
      <c r="W519" s="60"/>
      <c r="X519" s="60"/>
      <c r="Y519" s="60"/>
      <c r="Z519" s="60"/>
      <c r="AA519" s="60"/>
      <c r="AB519" s="60"/>
      <c r="AC519" s="60"/>
      <c r="AD519" s="59"/>
      <c r="AE519" s="60"/>
      <c r="AF519" s="99"/>
      <c r="AG519" s="75"/>
      <c r="AH519" s="60"/>
      <c r="AI519" s="60"/>
      <c r="AJ519" s="60"/>
      <c r="AK519" s="60"/>
      <c r="AL519" s="60"/>
      <c r="AM519" s="70"/>
      <c r="AN519" s="70"/>
      <c r="AO519" s="70"/>
      <c r="AP519" s="63"/>
      <c r="AQ519" s="106"/>
      <c r="AR519" s="75"/>
      <c r="AS519" s="60"/>
      <c r="AT519" s="60"/>
      <c r="AU519" s="60"/>
      <c r="AV519" s="60"/>
      <c r="AW519" s="60"/>
      <c r="AX519" s="60"/>
      <c r="AY519" s="60"/>
      <c r="AZ519" s="60"/>
      <c r="BA519" s="99"/>
      <c r="BB519" s="75"/>
      <c r="BC519" s="60"/>
      <c r="BD519" s="60"/>
      <c r="BE519" s="60"/>
      <c r="BF519" s="60"/>
      <c r="BG519" s="60"/>
      <c r="BH519" s="60"/>
      <c r="BI519" s="60"/>
      <c r="BJ519" s="60"/>
      <c r="BK519" s="60"/>
      <c r="BL519" s="60"/>
      <c r="BM519" s="60"/>
      <c r="BN519" s="63"/>
    </row>
    <row r="520" spans="1:66">
      <c r="A520" s="28">
        <v>512</v>
      </c>
      <c r="B520" s="59"/>
      <c r="C520" s="60"/>
      <c r="D520" s="60"/>
      <c r="E520" s="61"/>
      <c r="F520" s="62"/>
      <c r="G520" s="62"/>
      <c r="H520" s="60"/>
      <c r="I520" s="60"/>
      <c r="J520" s="60"/>
      <c r="K520" s="60"/>
      <c r="L520" s="60"/>
      <c r="M520" s="70"/>
      <c r="N520" s="62"/>
      <c r="O520" s="60"/>
      <c r="P520" s="60"/>
      <c r="Q520" s="60"/>
      <c r="R520" s="60"/>
      <c r="S520" s="60"/>
      <c r="T520" s="60"/>
      <c r="U520" s="60"/>
      <c r="V520" s="60"/>
      <c r="W520" s="60"/>
      <c r="X520" s="60"/>
      <c r="Y520" s="60"/>
      <c r="Z520" s="60"/>
      <c r="AA520" s="60"/>
      <c r="AB520" s="60"/>
      <c r="AC520" s="60"/>
      <c r="AD520" s="59"/>
      <c r="AE520" s="60"/>
      <c r="AF520" s="99"/>
      <c r="AG520" s="75"/>
      <c r="AH520" s="60"/>
      <c r="AI520" s="60"/>
      <c r="AJ520" s="60"/>
      <c r="AK520" s="60"/>
      <c r="AL520" s="60"/>
      <c r="AM520" s="70"/>
      <c r="AN520" s="70"/>
      <c r="AO520" s="70"/>
      <c r="AP520" s="63"/>
      <c r="AQ520" s="106"/>
      <c r="AR520" s="75"/>
      <c r="AS520" s="60"/>
      <c r="AT520" s="60"/>
      <c r="AU520" s="60"/>
      <c r="AV520" s="60"/>
      <c r="AW520" s="60"/>
      <c r="AX520" s="60"/>
      <c r="AY520" s="60"/>
      <c r="AZ520" s="60"/>
      <c r="BA520" s="99"/>
      <c r="BB520" s="75"/>
      <c r="BC520" s="60"/>
      <c r="BD520" s="60"/>
      <c r="BE520" s="60"/>
      <c r="BF520" s="60"/>
      <c r="BG520" s="60"/>
      <c r="BH520" s="60"/>
      <c r="BI520" s="60"/>
      <c r="BJ520" s="60"/>
      <c r="BK520" s="60"/>
      <c r="BL520" s="60"/>
      <c r="BM520" s="60"/>
      <c r="BN520" s="63"/>
    </row>
    <row r="521" spans="1:66">
      <c r="A521" s="28">
        <v>513</v>
      </c>
      <c r="B521" s="59"/>
      <c r="C521" s="60"/>
      <c r="D521" s="60"/>
      <c r="E521" s="61"/>
      <c r="F521" s="62"/>
      <c r="G521" s="62"/>
      <c r="H521" s="60"/>
      <c r="I521" s="60"/>
      <c r="J521" s="60"/>
      <c r="K521" s="60"/>
      <c r="L521" s="60"/>
      <c r="M521" s="70"/>
      <c r="N521" s="62"/>
      <c r="O521" s="60"/>
      <c r="P521" s="60"/>
      <c r="Q521" s="60"/>
      <c r="R521" s="60"/>
      <c r="S521" s="60"/>
      <c r="T521" s="60"/>
      <c r="U521" s="60"/>
      <c r="V521" s="60"/>
      <c r="W521" s="60"/>
      <c r="X521" s="60"/>
      <c r="Y521" s="60"/>
      <c r="Z521" s="60"/>
      <c r="AA521" s="60"/>
      <c r="AB521" s="60"/>
      <c r="AC521" s="60"/>
      <c r="AD521" s="59"/>
      <c r="AE521" s="60"/>
      <c r="AF521" s="99"/>
      <c r="AG521" s="75"/>
      <c r="AH521" s="60"/>
      <c r="AI521" s="60"/>
      <c r="AJ521" s="60"/>
      <c r="AK521" s="60"/>
      <c r="AL521" s="60"/>
      <c r="AM521" s="70"/>
      <c r="AN521" s="70"/>
      <c r="AO521" s="70"/>
      <c r="AP521" s="63"/>
      <c r="AQ521" s="106"/>
      <c r="AR521" s="75"/>
      <c r="AS521" s="60"/>
      <c r="AT521" s="60"/>
      <c r="AU521" s="60"/>
      <c r="AV521" s="60"/>
      <c r="AW521" s="60"/>
      <c r="AX521" s="60"/>
      <c r="AY521" s="60"/>
      <c r="AZ521" s="60"/>
      <c r="BA521" s="99"/>
      <c r="BB521" s="75"/>
      <c r="BC521" s="60"/>
      <c r="BD521" s="60"/>
      <c r="BE521" s="60"/>
      <c r="BF521" s="60"/>
      <c r="BG521" s="60"/>
      <c r="BH521" s="60"/>
      <c r="BI521" s="60"/>
      <c r="BJ521" s="60"/>
      <c r="BK521" s="60"/>
      <c r="BL521" s="60"/>
      <c r="BM521" s="60"/>
      <c r="BN521" s="63"/>
    </row>
    <row r="522" spans="1:66">
      <c r="A522" s="28">
        <v>514</v>
      </c>
      <c r="B522" s="59"/>
      <c r="C522" s="60"/>
      <c r="D522" s="60"/>
      <c r="E522" s="61"/>
      <c r="F522" s="62"/>
      <c r="G522" s="62"/>
      <c r="H522" s="60"/>
      <c r="I522" s="60"/>
      <c r="J522" s="60"/>
      <c r="K522" s="60"/>
      <c r="L522" s="60"/>
      <c r="M522" s="70"/>
      <c r="N522" s="62"/>
      <c r="O522" s="60"/>
      <c r="P522" s="60"/>
      <c r="Q522" s="60"/>
      <c r="R522" s="60"/>
      <c r="S522" s="60"/>
      <c r="T522" s="60"/>
      <c r="U522" s="60"/>
      <c r="V522" s="60"/>
      <c r="W522" s="60"/>
      <c r="X522" s="60"/>
      <c r="Y522" s="60"/>
      <c r="Z522" s="60"/>
      <c r="AA522" s="60"/>
      <c r="AB522" s="60"/>
      <c r="AC522" s="60"/>
      <c r="AD522" s="59"/>
      <c r="AE522" s="60"/>
      <c r="AF522" s="99"/>
      <c r="AG522" s="75"/>
      <c r="AH522" s="60"/>
      <c r="AI522" s="60"/>
      <c r="AJ522" s="60"/>
      <c r="AK522" s="60"/>
      <c r="AL522" s="60"/>
      <c r="AM522" s="70"/>
      <c r="AN522" s="70"/>
      <c r="AO522" s="70"/>
      <c r="AP522" s="63"/>
      <c r="AQ522" s="106"/>
      <c r="AR522" s="75"/>
      <c r="AS522" s="60"/>
      <c r="AT522" s="60"/>
      <c r="AU522" s="60"/>
      <c r="AV522" s="60"/>
      <c r="AW522" s="60"/>
      <c r="AX522" s="60"/>
      <c r="AY522" s="60"/>
      <c r="AZ522" s="60"/>
      <c r="BA522" s="99"/>
      <c r="BB522" s="75"/>
      <c r="BC522" s="60"/>
      <c r="BD522" s="60"/>
      <c r="BE522" s="60"/>
      <c r="BF522" s="60"/>
      <c r="BG522" s="60"/>
      <c r="BH522" s="60"/>
      <c r="BI522" s="60"/>
      <c r="BJ522" s="60"/>
      <c r="BK522" s="60"/>
      <c r="BL522" s="60"/>
      <c r="BM522" s="60"/>
      <c r="BN522" s="63"/>
    </row>
    <row r="523" spans="1:66">
      <c r="A523" s="28">
        <v>515</v>
      </c>
      <c r="B523" s="59"/>
      <c r="C523" s="60"/>
      <c r="D523" s="60"/>
      <c r="E523" s="61"/>
      <c r="F523" s="62"/>
      <c r="G523" s="62"/>
      <c r="H523" s="60"/>
      <c r="I523" s="60"/>
      <c r="J523" s="60"/>
      <c r="K523" s="60"/>
      <c r="L523" s="60"/>
      <c r="M523" s="70"/>
      <c r="N523" s="62"/>
      <c r="O523" s="60"/>
      <c r="P523" s="60"/>
      <c r="Q523" s="60"/>
      <c r="R523" s="60"/>
      <c r="S523" s="60"/>
      <c r="T523" s="60"/>
      <c r="U523" s="60"/>
      <c r="V523" s="60"/>
      <c r="W523" s="60"/>
      <c r="X523" s="60"/>
      <c r="Y523" s="60"/>
      <c r="Z523" s="60"/>
      <c r="AA523" s="60"/>
      <c r="AB523" s="60"/>
      <c r="AC523" s="60"/>
      <c r="AD523" s="59"/>
      <c r="AE523" s="60"/>
      <c r="AF523" s="99"/>
      <c r="AG523" s="75"/>
      <c r="AH523" s="60"/>
      <c r="AI523" s="60"/>
      <c r="AJ523" s="60"/>
      <c r="AK523" s="60"/>
      <c r="AL523" s="60"/>
      <c r="AM523" s="70"/>
      <c r="AN523" s="70"/>
      <c r="AO523" s="70"/>
      <c r="AP523" s="63"/>
      <c r="AQ523" s="106"/>
      <c r="AR523" s="75"/>
      <c r="AS523" s="60"/>
      <c r="AT523" s="60"/>
      <c r="AU523" s="60"/>
      <c r="AV523" s="60"/>
      <c r="AW523" s="60"/>
      <c r="AX523" s="60"/>
      <c r="AY523" s="60"/>
      <c r="AZ523" s="60"/>
      <c r="BA523" s="99"/>
      <c r="BB523" s="75"/>
      <c r="BC523" s="60"/>
      <c r="BD523" s="60"/>
      <c r="BE523" s="60"/>
      <c r="BF523" s="60"/>
      <c r="BG523" s="60"/>
      <c r="BH523" s="60"/>
      <c r="BI523" s="60"/>
      <c r="BJ523" s="60"/>
      <c r="BK523" s="60"/>
      <c r="BL523" s="60"/>
      <c r="BM523" s="60"/>
      <c r="BN523" s="63"/>
    </row>
    <row r="524" spans="1:66">
      <c r="A524" s="28">
        <v>516</v>
      </c>
      <c r="B524" s="59"/>
      <c r="C524" s="60"/>
      <c r="D524" s="60"/>
      <c r="E524" s="61"/>
      <c r="F524" s="62"/>
      <c r="G524" s="62"/>
      <c r="H524" s="60"/>
      <c r="I524" s="60"/>
      <c r="J524" s="60"/>
      <c r="K524" s="60"/>
      <c r="L524" s="60"/>
      <c r="M524" s="70"/>
      <c r="N524" s="62"/>
      <c r="O524" s="60"/>
      <c r="P524" s="60"/>
      <c r="Q524" s="60"/>
      <c r="R524" s="60"/>
      <c r="S524" s="60"/>
      <c r="T524" s="60"/>
      <c r="U524" s="60"/>
      <c r="V524" s="60"/>
      <c r="W524" s="60"/>
      <c r="X524" s="60"/>
      <c r="Y524" s="60"/>
      <c r="Z524" s="60"/>
      <c r="AA524" s="60"/>
      <c r="AB524" s="60"/>
      <c r="AC524" s="60"/>
      <c r="AD524" s="59"/>
      <c r="AE524" s="60"/>
      <c r="AF524" s="99"/>
      <c r="AG524" s="75"/>
      <c r="AH524" s="60"/>
      <c r="AI524" s="60"/>
      <c r="AJ524" s="60"/>
      <c r="AK524" s="60"/>
      <c r="AL524" s="60"/>
      <c r="AM524" s="70"/>
      <c r="AN524" s="70"/>
      <c r="AO524" s="70"/>
      <c r="AP524" s="63"/>
      <c r="AQ524" s="106"/>
      <c r="AR524" s="75"/>
      <c r="AS524" s="60"/>
      <c r="AT524" s="60"/>
      <c r="AU524" s="60"/>
      <c r="AV524" s="60"/>
      <c r="AW524" s="60"/>
      <c r="AX524" s="60"/>
      <c r="AY524" s="60"/>
      <c r="AZ524" s="60"/>
      <c r="BA524" s="99"/>
      <c r="BB524" s="75"/>
      <c r="BC524" s="60"/>
      <c r="BD524" s="60"/>
      <c r="BE524" s="60"/>
      <c r="BF524" s="60"/>
      <c r="BG524" s="60"/>
      <c r="BH524" s="60"/>
      <c r="BI524" s="60"/>
      <c r="BJ524" s="60"/>
      <c r="BK524" s="60"/>
      <c r="BL524" s="60"/>
      <c r="BM524" s="60"/>
      <c r="BN524" s="63"/>
    </row>
    <row r="525" spans="1:66">
      <c r="A525" s="28">
        <v>517</v>
      </c>
      <c r="B525" s="59"/>
      <c r="C525" s="60"/>
      <c r="D525" s="60"/>
      <c r="E525" s="61"/>
      <c r="F525" s="62"/>
      <c r="G525" s="62"/>
      <c r="H525" s="60"/>
      <c r="I525" s="60"/>
      <c r="J525" s="60"/>
      <c r="K525" s="60"/>
      <c r="L525" s="60"/>
      <c r="M525" s="70"/>
      <c r="N525" s="62"/>
      <c r="O525" s="60"/>
      <c r="P525" s="60"/>
      <c r="Q525" s="60"/>
      <c r="R525" s="60"/>
      <c r="S525" s="60"/>
      <c r="T525" s="60"/>
      <c r="U525" s="60"/>
      <c r="V525" s="60"/>
      <c r="W525" s="60"/>
      <c r="X525" s="60"/>
      <c r="Y525" s="60"/>
      <c r="Z525" s="60"/>
      <c r="AA525" s="60"/>
      <c r="AB525" s="60"/>
      <c r="AC525" s="60"/>
      <c r="AD525" s="59"/>
      <c r="AE525" s="60"/>
      <c r="AF525" s="99"/>
      <c r="AG525" s="75"/>
      <c r="AH525" s="60"/>
      <c r="AI525" s="60"/>
      <c r="AJ525" s="60"/>
      <c r="AK525" s="60"/>
      <c r="AL525" s="60"/>
      <c r="AM525" s="70"/>
      <c r="AN525" s="70"/>
      <c r="AO525" s="70"/>
      <c r="AP525" s="63"/>
      <c r="AQ525" s="106"/>
      <c r="AR525" s="75"/>
      <c r="AS525" s="60"/>
      <c r="AT525" s="60"/>
      <c r="AU525" s="60"/>
      <c r="AV525" s="60"/>
      <c r="AW525" s="60"/>
      <c r="AX525" s="60"/>
      <c r="AY525" s="60"/>
      <c r="AZ525" s="60"/>
      <c r="BA525" s="99"/>
      <c r="BB525" s="75"/>
      <c r="BC525" s="60"/>
      <c r="BD525" s="60"/>
      <c r="BE525" s="60"/>
      <c r="BF525" s="60"/>
      <c r="BG525" s="60"/>
      <c r="BH525" s="60"/>
      <c r="BI525" s="60"/>
      <c r="BJ525" s="60"/>
      <c r="BK525" s="60"/>
      <c r="BL525" s="60"/>
      <c r="BM525" s="60"/>
      <c r="BN525" s="63"/>
    </row>
    <row r="526" spans="1:66">
      <c r="A526" s="28">
        <v>518</v>
      </c>
      <c r="B526" s="59"/>
      <c r="C526" s="60"/>
      <c r="D526" s="60"/>
      <c r="E526" s="61"/>
      <c r="F526" s="62"/>
      <c r="G526" s="62"/>
      <c r="H526" s="60"/>
      <c r="I526" s="60"/>
      <c r="J526" s="60"/>
      <c r="K526" s="60"/>
      <c r="L526" s="60"/>
      <c r="M526" s="70"/>
      <c r="N526" s="62"/>
      <c r="O526" s="60"/>
      <c r="P526" s="60"/>
      <c r="Q526" s="60"/>
      <c r="R526" s="60"/>
      <c r="S526" s="60"/>
      <c r="T526" s="60"/>
      <c r="U526" s="60"/>
      <c r="V526" s="60"/>
      <c r="W526" s="60"/>
      <c r="X526" s="60"/>
      <c r="Y526" s="60"/>
      <c r="Z526" s="60"/>
      <c r="AA526" s="60"/>
      <c r="AB526" s="60"/>
      <c r="AC526" s="60"/>
      <c r="AD526" s="59"/>
      <c r="AE526" s="60"/>
      <c r="AF526" s="99"/>
      <c r="AG526" s="75"/>
      <c r="AH526" s="60"/>
      <c r="AI526" s="60"/>
      <c r="AJ526" s="60"/>
      <c r="AK526" s="60"/>
      <c r="AL526" s="60"/>
      <c r="AM526" s="70"/>
      <c r="AN526" s="70"/>
      <c r="AO526" s="70"/>
      <c r="AP526" s="63"/>
      <c r="AQ526" s="106"/>
      <c r="AR526" s="75"/>
      <c r="AS526" s="60"/>
      <c r="AT526" s="60"/>
      <c r="AU526" s="60"/>
      <c r="AV526" s="60"/>
      <c r="AW526" s="60"/>
      <c r="AX526" s="60"/>
      <c r="AY526" s="60"/>
      <c r="AZ526" s="60"/>
      <c r="BA526" s="99"/>
      <c r="BB526" s="75"/>
      <c r="BC526" s="60"/>
      <c r="BD526" s="60"/>
      <c r="BE526" s="60"/>
      <c r="BF526" s="60"/>
      <c r="BG526" s="60"/>
      <c r="BH526" s="60"/>
      <c r="BI526" s="60"/>
      <c r="BJ526" s="60"/>
      <c r="BK526" s="60"/>
      <c r="BL526" s="60"/>
      <c r="BM526" s="60"/>
      <c r="BN526" s="63"/>
    </row>
    <row r="527" spans="1:66">
      <c r="A527" s="28">
        <v>519</v>
      </c>
      <c r="B527" s="59"/>
      <c r="C527" s="60"/>
      <c r="D527" s="60"/>
      <c r="E527" s="61"/>
      <c r="F527" s="62"/>
      <c r="G527" s="62"/>
      <c r="H527" s="60"/>
      <c r="I527" s="60"/>
      <c r="J527" s="60"/>
      <c r="K527" s="60"/>
      <c r="L527" s="60"/>
      <c r="M527" s="70"/>
      <c r="N527" s="62"/>
      <c r="O527" s="60"/>
      <c r="P527" s="60"/>
      <c r="Q527" s="60"/>
      <c r="R527" s="60"/>
      <c r="S527" s="60"/>
      <c r="T527" s="60"/>
      <c r="U527" s="60"/>
      <c r="V527" s="60"/>
      <c r="W527" s="60"/>
      <c r="X527" s="60"/>
      <c r="Y527" s="60"/>
      <c r="Z527" s="60"/>
      <c r="AA527" s="60"/>
      <c r="AB527" s="60"/>
      <c r="AC527" s="60"/>
      <c r="AD527" s="59"/>
      <c r="AE527" s="60"/>
      <c r="AF527" s="99"/>
      <c r="AG527" s="75"/>
      <c r="AH527" s="60"/>
      <c r="AI527" s="60"/>
      <c r="AJ527" s="60"/>
      <c r="AK527" s="60"/>
      <c r="AL527" s="60"/>
      <c r="AM527" s="70"/>
      <c r="AN527" s="70"/>
      <c r="AO527" s="70"/>
      <c r="AP527" s="63"/>
      <c r="AQ527" s="106"/>
      <c r="AR527" s="75"/>
      <c r="AS527" s="60"/>
      <c r="AT527" s="60"/>
      <c r="AU527" s="60"/>
      <c r="AV527" s="60"/>
      <c r="AW527" s="60"/>
      <c r="AX527" s="60"/>
      <c r="AY527" s="60"/>
      <c r="AZ527" s="60"/>
      <c r="BA527" s="99"/>
      <c r="BB527" s="75"/>
      <c r="BC527" s="60"/>
      <c r="BD527" s="60"/>
      <c r="BE527" s="60"/>
      <c r="BF527" s="60"/>
      <c r="BG527" s="60"/>
      <c r="BH527" s="60"/>
      <c r="BI527" s="60"/>
      <c r="BJ527" s="60"/>
      <c r="BK527" s="60"/>
      <c r="BL527" s="60"/>
      <c r="BM527" s="60"/>
      <c r="BN527" s="63"/>
    </row>
    <row r="528" spans="1:66">
      <c r="A528" s="28">
        <v>520</v>
      </c>
      <c r="B528" s="59"/>
      <c r="C528" s="60"/>
      <c r="D528" s="60"/>
      <c r="E528" s="61"/>
      <c r="F528" s="62"/>
      <c r="G528" s="62"/>
      <c r="H528" s="60"/>
      <c r="I528" s="60"/>
      <c r="J528" s="60"/>
      <c r="K528" s="60"/>
      <c r="L528" s="60"/>
      <c r="M528" s="70"/>
      <c r="N528" s="62"/>
      <c r="O528" s="60"/>
      <c r="P528" s="60"/>
      <c r="Q528" s="60"/>
      <c r="R528" s="60"/>
      <c r="S528" s="60"/>
      <c r="T528" s="60"/>
      <c r="U528" s="60"/>
      <c r="V528" s="60"/>
      <c r="W528" s="60"/>
      <c r="X528" s="60"/>
      <c r="Y528" s="60"/>
      <c r="Z528" s="60"/>
      <c r="AA528" s="60"/>
      <c r="AB528" s="60"/>
      <c r="AC528" s="60"/>
      <c r="AD528" s="59"/>
      <c r="AE528" s="60"/>
      <c r="AF528" s="99"/>
      <c r="AG528" s="75"/>
      <c r="AH528" s="60"/>
      <c r="AI528" s="60"/>
      <c r="AJ528" s="60"/>
      <c r="AK528" s="60"/>
      <c r="AL528" s="60"/>
      <c r="AM528" s="70"/>
      <c r="AN528" s="70"/>
      <c r="AO528" s="70"/>
      <c r="AP528" s="63"/>
      <c r="AQ528" s="106"/>
      <c r="AR528" s="75"/>
      <c r="AS528" s="60"/>
      <c r="AT528" s="60"/>
      <c r="AU528" s="60"/>
      <c r="AV528" s="60"/>
      <c r="AW528" s="60"/>
      <c r="AX528" s="60"/>
      <c r="AY528" s="60"/>
      <c r="AZ528" s="60"/>
      <c r="BA528" s="99"/>
      <c r="BB528" s="75"/>
      <c r="BC528" s="60"/>
      <c r="BD528" s="60"/>
      <c r="BE528" s="60"/>
      <c r="BF528" s="60"/>
      <c r="BG528" s="60"/>
      <c r="BH528" s="60"/>
      <c r="BI528" s="60"/>
      <c r="BJ528" s="60"/>
      <c r="BK528" s="60"/>
      <c r="BL528" s="60"/>
      <c r="BM528" s="60"/>
      <c r="BN528" s="63"/>
    </row>
    <row r="529" spans="1:66">
      <c r="A529" s="28">
        <v>521</v>
      </c>
      <c r="B529" s="59"/>
      <c r="C529" s="60"/>
      <c r="D529" s="60"/>
      <c r="E529" s="61"/>
      <c r="F529" s="62"/>
      <c r="G529" s="62"/>
      <c r="H529" s="60"/>
      <c r="I529" s="60"/>
      <c r="J529" s="60"/>
      <c r="K529" s="60"/>
      <c r="L529" s="60"/>
      <c r="M529" s="70"/>
      <c r="N529" s="62"/>
      <c r="O529" s="60"/>
      <c r="P529" s="60"/>
      <c r="Q529" s="60"/>
      <c r="R529" s="60"/>
      <c r="S529" s="60"/>
      <c r="T529" s="60"/>
      <c r="U529" s="60"/>
      <c r="V529" s="60"/>
      <c r="W529" s="60"/>
      <c r="X529" s="60"/>
      <c r="Y529" s="60"/>
      <c r="Z529" s="60"/>
      <c r="AA529" s="60"/>
      <c r="AB529" s="60"/>
      <c r="AC529" s="60"/>
      <c r="AD529" s="59"/>
      <c r="AE529" s="60"/>
      <c r="AF529" s="99"/>
      <c r="AG529" s="75"/>
      <c r="AH529" s="60"/>
      <c r="AI529" s="60"/>
      <c r="AJ529" s="60"/>
      <c r="AK529" s="60"/>
      <c r="AL529" s="60"/>
      <c r="AM529" s="70"/>
      <c r="AN529" s="70"/>
      <c r="AO529" s="70"/>
      <c r="AP529" s="63"/>
      <c r="AQ529" s="106"/>
      <c r="AR529" s="75"/>
      <c r="AS529" s="60"/>
      <c r="AT529" s="60"/>
      <c r="AU529" s="60"/>
      <c r="AV529" s="60"/>
      <c r="AW529" s="60"/>
      <c r="AX529" s="60"/>
      <c r="AY529" s="60"/>
      <c r="AZ529" s="60"/>
      <c r="BA529" s="99"/>
      <c r="BB529" s="75"/>
      <c r="BC529" s="60"/>
      <c r="BD529" s="60"/>
      <c r="BE529" s="60"/>
      <c r="BF529" s="60"/>
      <c r="BG529" s="60"/>
      <c r="BH529" s="60"/>
      <c r="BI529" s="60"/>
      <c r="BJ529" s="60"/>
      <c r="BK529" s="60"/>
      <c r="BL529" s="60"/>
      <c r="BM529" s="60"/>
      <c r="BN529" s="63"/>
    </row>
    <row r="530" spans="1:66">
      <c r="A530" s="28">
        <v>522</v>
      </c>
      <c r="B530" s="59"/>
      <c r="C530" s="60"/>
      <c r="D530" s="60"/>
      <c r="E530" s="61"/>
      <c r="F530" s="62"/>
      <c r="G530" s="62"/>
      <c r="H530" s="60"/>
      <c r="I530" s="60"/>
      <c r="J530" s="60"/>
      <c r="K530" s="60"/>
      <c r="L530" s="60"/>
      <c r="M530" s="70"/>
      <c r="N530" s="62"/>
      <c r="O530" s="60"/>
      <c r="P530" s="60"/>
      <c r="Q530" s="60"/>
      <c r="R530" s="60"/>
      <c r="S530" s="60"/>
      <c r="T530" s="60"/>
      <c r="U530" s="60"/>
      <c r="V530" s="60"/>
      <c r="W530" s="60"/>
      <c r="X530" s="60"/>
      <c r="Y530" s="60"/>
      <c r="Z530" s="60"/>
      <c r="AA530" s="60"/>
      <c r="AB530" s="60"/>
      <c r="AC530" s="60"/>
      <c r="AD530" s="59"/>
      <c r="AE530" s="60"/>
      <c r="AF530" s="99"/>
      <c r="AG530" s="75"/>
      <c r="AH530" s="60"/>
      <c r="AI530" s="60"/>
      <c r="AJ530" s="60"/>
      <c r="AK530" s="60"/>
      <c r="AL530" s="60"/>
      <c r="AM530" s="70"/>
      <c r="AN530" s="70"/>
      <c r="AO530" s="70"/>
      <c r="AP530" s="63"/>
      <c r="AQ530" s="106"/>
      <c r="AR530" s="75"/>
      <c r="AS530" s="60"/>
      <c r="AT530" s="60"/>
      <c r="AU530" s="60"/>
      <c r="AV530" s="60"/>
      <c r="AW530" s="60"/>
      <c r="AX530" s="60"/>
      <c r="AY530" s="60"/>
      <c r="AZ530" s="60"/>
      <c r="BA530" s="99"/>
      <c r="BB530" s="75"/>
      <c r="BC530" s="60"/>
      <c r="BD530" s="60"/>
      <c r="BE530" s="60"/>
      <c r="BF530" s="60"/>
      <c r="BG530" s="60"/>
      <c r="BH530" s="60"/>
      <c r="BI530" s="60"/>
      <c r="BJ530" s="60"/>
      <c r="BK530" s="60"/>
      <c r="BL530" s="60"/>
      <c r="BM530" s="60"/>
      <c r="BN530" s="63"/>
    </row>
    <row r="531" spans="1:66">
      <c r="A531" s="28">
        <v>523</v>
      </c>
      <c r="B531" s="59"/>
      <c r="C531" s="60"/>
      <c r="D531" s="60"/>
      <c r="E531" s="61"/>
      <c r="F531" s="62"/>
      <c r="G531" s="62"/>
      <c r="H531" s="60"/>
      <c r="I531" s="60"/>
      <c r="J531" s="60"/>
      <c r="K531" s="60"/>
      <c r="L531" s="60"/>
      <c r="M531" s="70"/>
      <c r="N531" s="62"/>
      <c r="O531" s="60"/>
      <c r="P531" s="60"/>
      <c r="Q531" s="60"/>
      <c r="R531" s="60"/>
      <c r="S531" s="60"/>
      <c r="T531" s="60"/>
      <c r="U531" s="60"/>
      <c r="V531" s="60"/>
      <c r="W531" s="60"/>
      <c r="X531" s="60"/>
      <c r="Y531" s="60"/>
      <c r="Z531" s="60"/>
      <c r="AA531" s="60"/>
      <c r="AB531" s="60"/>
      <c r="AC531" s="60"/>
      <c r="AD531" s="59"/>
      <c r="AE531" s="60"/>
      <c r="AF531" s="99"/>
      <c r="AG531" s="75"/>
      <c r="AH531" s="60"/>
      <c r="AI531" s="60"/>
      <c r="AJ531" s="60"/>
      <c r="AK531" s="60"/>
      <c r="AL531" s="60"/>
      <c r="AM531" s="70"/>
      <c r="AN531" s="70"/>
      <c r="AO531" s="70"/>
      <c r="AP531" s="63"/>
      <c r="AQ531" s="106"/>
      <c r="AR531" s="75"/>
      <c r="AS531" s="60"/>
      <c r="AT531" s="60"/>
      <c r="AU531" s="60"/>
      <c r="AV531" s="60"/>
      <c r="AW531" s="60"/>
      <c r="AX531" s="60"/>
      <c r="AY531" s="60"/>
      <c r="AZ531" s="60"/>
      <c r="BA531" s="99"/>
      <c r="BB531" s="75"/>
      <c r="BC531" s="60"/>
      <c r="BD531" s="60"/>
      <c r="BE531" s="60"/>
      <c r="BF531" s="60"/>
      <c r="BG531" s="60"/>
      <c r="BH531" s="60"/>
      <c r="BI531" s="60"/>
      <c r="BJ531" s="60"/>
      <c r="BK531" s="60"/>
      <c r="BL531" s="60"/>
      <c r="BM531" s="60"/>
      <c r="BN531" s="63"/>
    </row>
    <row r="532" spans="1:66">
      <c r="A532" s="28">
        <v>524</v>
      </c>
      <c r="B532" s="59"/>
      <c r="C532" s="60"/>
      <c r="D532" s="60"/>
      <c r="E532" s="61"/>
      <c r="F532" s="62"/>
      <c r="G532" s="62"/>
      <c r="H532" s="60"/>
      <c r="I532" s="60"/>
      <c r="J532" s="60"/>
      <c r="K532" s="60"/>
      <c r="L532" s="60"/>
      <c r="M532" s="70"/>
      <c r="N532" s="62"/>
      <c r="O532" s="60"/>
      <c r="P532" s="60"/>
      <c r="Q532" s="60"/>
      <c r="R532" s="60"/>
      <c r="S532" s="60"/>
      <c r="T532" s="60"/>
      <c r="U532" s="60"/>
      <c r="V532" s="60"/>
      <c r="W532" s="60"/>
      <c r="X532" s="60"/>
      <c r="Y532" s="60"/>
      <c r="Z532" s="60"/>
      <c r="AA532" s="60"/>
      <c r="AB532" s="60"/>
      <c r="AC532" s="60"/>
      <c r="AD532" s="59"/>
      <c r="AE532" s="60"/>
      <c r="AF532" s="99"/>
      <c r="AG532" s="75"/>
      <c r="AH532" s="60"/>
      <c r="AI532" s="60"/>
      <c r="AJ532" s="60"/>
      <c r="AK532" s="60"/>
      <c r="AL532" s="60"/>
      <c r="AM532" s="70"/>
      <c r="AN532" s="70"/>
      <c r="AO532" s="70"/>
      <c r="AP532" s="63"/>
      <c r="AQ532" s="106"/>
      <c r="AR532" s="75"/>
      <c r="AS532" s="60"/>
      <c r="AT532" s="60"/>
      <c r="AU532" s="60"/>
      <c r="AV532" s="60"/>
      <c r="AW532" s="60"/>
      <c r="AX532" s="60"/>
      <c r="AY532" s="60"/>
      <c r="AZ532" s="60"/>
      <c r="BA532" s="99"/>
      <c r="BB532" s="75"/>
      <c r="BC532" s="60"/>
      <c r="BD532" s="60"/>
      <c r="BE532" s="60"/>
      <c r="BF532" s="60"/>
      <c r="BG532" s="60"/>
      <c r="BH532" s="60"/>
      <c r="BI532" s="60"/>
      <c r="BJ532" s="60"/>
      <c r="BK532" s="60"/>
      <c r="BL532" s="60"/>
      <c r="BM532" s="60"/>
      <c r="BN532" s="63"/>
    </row>
    <row r="533" spans="1:66">
      <c r="A533" s="28">
        <v>525</v>
      </c>
      <c r="B533" s="59"/>
      <c r="C533" s="60"/>
      <c r="D533" s="60"/>
      <c r="E533" s="61"/>
      <c r="F533" s="62"/>
      <c r="G533" s="62"/>
      <c r="H533" s="60"/>
      <c r="I533" s="60"/>
      <c r="J533" s="60"/>
      <c r="K533" s="60"/>
      <c r="L533" s="60"/>
      <c r="M533" s="70"/>
      <c r="N533" s="62"/>
      <c r="O533" s="60"/>
      <c r="P533" s="60"/>
      <c r="Q533" s="60"/>
      <c r="R533" s="60"/>
      <c r="S533" s="60"/>
      <c r="T533" s="60"/>
      <c r="U533" s="60"/>
      <c r="V533" s="60"/>
      <c r="W533" s="60"/>
      <c r="X533" s="60"/>
      <c r="Y533" s="60"/>
      <c r="Z533" s="60"/>
      <c r="AA533" s="60"/>
      <c r="AB533" s="60"/>
      <c r="AC533" s="60"/>
      <c r="AD533" s="59"/>
      <c r="AE533" s="60"/>
      <c r="AF533" s="99"/>
      <c r="AG533" s="75"/>
      <c r="AH533" s="60"/>
      <c r="AI533" s="60"/>
      <c r="AJ533" s="60"/>
      <c r="AK533" s="60"/>
      <c r="AL533" s="60"/>
      <c r="AM533" s="70"/>
      <c r="AN533" s="70"/>
      <c r="AO533" s="70"/>
      <c r="AP533" s="63"/>
      <c r="AQ533" s="106"/>
      <c r="AR533" s="75"/>
      <c r="AS533" s="60"/>
      <c r="AT533" s="60"/>
      <c r="AU533" s="60"/>
      <c r="AV533" s="60"/>
      <c r="AW533" s="60"/>
      <c r="AX533" s="60"/>
      <c r="AY533" s="60"/>
      <c r="AZ533" s="60"/>
      <c r="BA533" s="99"/>
      <c r="BB533" s="75"/>
      <c r="BC533" s="60"/>
      <c r="BD533" s="60"/>
      <c r="BE533" s="60"/>
      <c r="BF533" s="60"/>
      <c r="BG533" s="60"/>
      <c r="BH533" s="60"/>
      <c r="BI533" s="60"/>
      <c r="BJ533" s="60"/>
      <c r="BK533" s="60"/>
      <c r="BL533" s="60"/>
      <c r="BM533" s="60"/>
      <c r="BN533" s="63"/>
    </row>
    <row r="534" spans="1:66">
      <c r="A534" s="28">
        <v>526</v>
      </c>
      <c r="B534" s="59"/>
      <c r="C534" s="60"/>
      <c r="D534" s="60"/>
      <c r="E534" s="61"/>
      <c r="F534" s="62"/>
      <c r="G534" s="62"/>
      <c r="H534" s="60"/>
      <c r="I534" s="60"/>
      <c r="J534" s="60"/>
      <c r="K534" s="60"/>
      <c r="L534" s="60"/>
      <c r="M534" s="70"/>
      <c r="N534" s="62"/>
      <c r="O534" s="60"/>
      <c r="P534" s="60"/>
      <c r="Q534" s="60"/>
      <c r="R534" s="60"/>
      <c r="S534" s="60"/>
      <c r="T534" s="60"/>
      <c r="U534" s="60"/>
      <c r="V534" s="60"/>
      <c r="W534" s="60"/>
      <c r="X534" s="60"/>
      <c r="Y534" s="60"/>
      <c r="Z534" s="60"/>
      <c r="AA534" s="60"/>
      <c r="AB534" s="60"/>
      <c r="AC534" s="60"/>
      <c r="AD534" s="59"/>
      <c r="AE534" s="60"/>
      <c r="AF534" s="99"/>
      <c r="AG534" s="75"/>
      <c r="AH534" s="60"/>
      <c r="AI534" s="60"/>
      <c r="AJ534" s="60"/>
      <c r="AK534" s="60"/>
      <c r="AL534" s="60"/>
      <c r="AM534" s="70"/>
      <c r="AN534" s="70"/>
      <c r="AO534" s="70"/>
      <c r="AP534" s="63"/>
      <c r="AQ534" s="106"/>
      <c r="AR534" s="75"/>
      <c r="AS534" s="60"/>
      <c r="AT534" s="60"/>
      <c r="AU534" s="60"/>
      <c r="AV534" s="60"/>
      <c r="AW534" s="60"/>
      <c r="AX534" s="60"/>
      <c r="AY534" s="60"/>
      <c r="AZ534" s="60"/>
      <c r="BA534" s="99"/>
      <c r="BB534" s="75"/>
      <c r="BC534" s="60"/>
      <c r="BD534" s="60"/>
      <c r="BE534" s="60"/>
      <c r="BF534" s="60"/>
      <c r="BG534" s="60"/>
      <c r="BH534" s="60"/>
      <c r="BI534" s="60"/>
      <c r="BJ534" s="60"/>
      <c r="BK534" s="60"/>
      <c r="BL534" s="60"/>
      <c r="BM534" s="60"/>
      <c r="BN534" s="63"/>
    </row>
    <row r="535" spans="1:66">
      <c r="A535" s="28">
        <v>527</v>
      </c>
      <c r="B535" s="59"/>
      <c r="C535" s="60"/>
      <c r="D535" s="60"/>
      <c r="E535" s="61"/>
      <c r="F535" s="62"/>
      <c r="G535" s="62"/>
      <c r="H535" s="60"/>
      <c r="I535" s="60"/>
      <c r="J535" s="60"/>
      <c r="K535" s="60"/>
      <c r="L535" s="60"/>
      <c r="M535" s="70"/>
      <c r="N535" s="62"/>
      <c r="O535" s="60"/>
      <c r="P535" s="60"/>
      <c r="Q535" s="60"/>
      <c r="R535" s="60"/>
      <c r="S535" s="60"/>
      <c r="T535" s="60"/>
      <c r="U535" s="60"/>
      <c r="V535" s="60"/>
      <c r="W535" s="60"/>
      <c r="X535" s="60"/>
      <c r="Y535" s="60"/>
      <c r="Z535" s="60"/>
      <c r="AA535" s="60"/>
      <c r="AB535" s="60"/>
      <c r="AC535" s="60"/>
      <c r="AD535" s="59"/>
      <c r="AE535" s="60"/>
      <c r="AF535" s="99"/>
      <c r="AG535" s="75"/>
      <c r="AH535" s="60"/>
      <c r="AI535" s="60"/>
      <c r="AJ535" s="60"/>
      <c r="AK535" s="60"/>
      <c r="AL535" s="60"/>
      <c r="AM535" s="70"/>
      <c r="AN535" s="70"/>
      <c r="AO535" s="70"/>
      <c r="AP535" s="63"/>
      <c r="AQ535" s="106"/>
      <c r="AR535" s="75"/>
      <c r="AS535" s="60"/>
      <c r="AT535" s="60"/>
      <c r="AU535" s="60"/>
      <c r="AV535" s="60"/>
      <c r="AW535" s="60"/>
      <c r="AX535" s="60"/>
      <c r="AY535" s="60"/>
      <c r="AZ535" s="60"/>
      <c r="BA535" s="99"/>
      <c r="BB535" s="75"/>
      <c r="BC535" s="60"/>
      <c r="BD535" s="60"/>
      <c r="BE535" s="60"/>
      <c r="BF535" s="60"/>
      <c r="BG535" s="60"/>
      <c r="BH535" s="60"/>
      <c r="BI535" s="60"/>
      <c r="BJ535" s="60"/>
      <c r="BK535" s="60"/>
      <c r="BL535" s="60"/>
      <c r="BM535" s="60"/>
      <c r="BN535" s="63"/>
    </row>
    <row r="536" spans="1:66">
      <c r="A536" s="28">
        <v>528</v>
      </c>
      <c r="B536" s="59"/>
      <c r="C536" s="60"/>
      <c r="D536" s="60"/>
      <c r="E536" s="61"/>
      <c r="F536" s="62"/>
      <c r="G536" s="62"/>
      <c r="H536" s="60"/>
      <c r="I536" s="60"/>
      <c r="J536" s="60"/>
      <c r="K536" s="60"/>
      <c r="L536" s="60"/>
      <c r="M536" s="70"/>
      <c r="N536" s="62"/>
      <c r="O536" s="60"/>
      <c r="P536" s="60"/>
      <c r="Q536" s="60"/>
      <c r="R536" s="60"/>
      <c r="S536" s="60"/>
      <c r="T536" s="60"/>
      <c r="U536" s="60"/>
      <c r="V536" s="60"/>
      <c r="W536" s="60"/>
      <c r="X536" s="60"/>
      <c r="Y536" s="60"/>
      <c r="Z536" s="60"/>
      <c r="AA536" s="60"/>
      <c r="AB536" s="60"/>
      <c r="AC536" s="60"/>
      <c r="AD536" s="59"/>
      <c r="AE536" s="60"/>
      <c r="AF536" s="99"/>
      <c r="AG536" s="75"/>
      <c r="AH536" s="60"/>
      <c r="AI536" s="60"/>
      <c r="AJ536" s="60"/>
      <c r="AK536" s="60"/>
      <c r="AL536" s="60"/>
      <c r="AM536" s="70"/>
      <c r="AN536" s="70"/>
      <c r="AO536" s="70"/>
      <c r="AP536" s="63"/>
      <c r="AQ536" s="106"/>
      <c r="AR536" s="75"/>
      <c r="AS536" s="60"/>
      <c r="AT536" s="60"/>
      <c r="AU536" s="60"/>
      <c r="AV536" s="60"/>
      <c r="AW536" s="60"/>
      <c r="AX536" s="60"/>
      <c r="AY536" s="60"/>
      <c r="AZ536" s="60"/>
      <c r="BA536" s="99"/>
      <c r="BB536" s="75"/>
      <c r="BC536" s="60"/>
      <c r="BD536" s="60"/>
      <c r="BE536" s="60"/>
      <c r="BF536" s="60"/>
      <c r="BG536" s="60"/>
      <c r="BH536" s="60"/>
      <c r="BI536" s="60"/>
      <c r="BJ536" s="60"/>
      <c r="BK536" s="60"/>
      <c r="BL536" s="60"/>
      <c r="BM536" s="60"/>
      <c r="BN536" s="63"/>
    </row>
    <row r="537" spans="1:66">
      <c r="A537" s="28">
        <v>529</v>
      </c>
      <c r="B537" s="59"/>
      <c r="C537" s="60"/>
      <c r="D537" s="60"/>
      <c r="E537" s="61"/>
      <c r="F537" s="62"/>
      <c r="G537" s="62"/>
      <c r="H537" s="60"/>
      <c r="I537" s="60"/>
      <c r="J537" s="60"/>
      <c r="K537" s="60"/>
      <c r="L537" s="60"/>
      <c r="M537" s="70"/>
      <c r="N537" s="62"/>
      <c r="O537" s="60"/>
      <c r="P537" s="60"/>
      <c r="Q537" s="60"/>
      <c r="R537" s="60"/>
      <c r="S537" s="60"/>
      <c r="T537" s="60"/>
      <c r="U537" s="60"/>
      <c r="V537" s="60"/>
      <c r="W537" s="60"/>
      <c r="X537" s="60"/>
      <c r="Y537" s="60"/>
      <c r="Z537" s="60"/>
      <c r="AA537" s="60"/>
      <c r="AB537" s="60"/>
      <c r="AC537" s="60"/>
      <c r="AD537" s="59"/>
      <c r="AE537" s="60"/>
      <c r="AF537" s="99"/>
      <c r="AG537" s="75"/>
      <c r="AH537" s="60"/>
      <c r="AI537" s="60"/>
      <c r="AJ537" s="60"/>
      <c r="AK537" s="60"/>
      <c r="AL537" s="60"/>
      <c r="AM537" s="70"/>
      <c r="AN537" s="70"/>
      <c r="AO537" s="70"/>
      <c r="AP537" s="63"/>
      <c r="AQ537" s="106"/>
      <c r="AR537" s="75"/>
      <c r="AS537" s="60"/>
      <c r="AT537" s="60"/>
      <c r="AU537" s="60"/>
      <c r="AV537" s="60"/>
      <c r="AW537" s="60"/>
      <c r="AX537" s="60"/>
      <c r="AY537" s="60"/>
      <c r="AZ537" s="60"/>
      <c r="BA537" s="99"/>
      <c r="BB537" s="75"/>
      <c r="BC537" s="60"/>
      <c r="BD537" s="60"/>
      <c r="BE537" s="60"/>
      <c r="BF537" s="60"/>
      <c r="BG537" s="60"/>
      <c r="BH537" s="60"/>
      <c r="BI537" s="60"/>
      <c r="BJ537" s="60"/>
      <c r="BK537" s="60"/>
      <c r="BL537" s="60"/>
      <c r="BM537" s="60"/>
      <c r="BN537" s="63"/>
    </row>
    <row r="538" spans="1:66">
      <c r="A538" s="28">
        <v>530</v>
      </c>
      <c r="B538" s="59"/>
      <c r="C538" s="60"/>
      <c r="D538" s="60"/>
      <c r="E538" s="61"/>
      <c r="F538" s="62"/>
      <c r="G538" s="62"/>
      <c r="H538" s="60"/>
      <c r="I538" s="60"/>
      <c r="J538" s="60"/>
      <c r="K538" s="60"/>
      <c r="L538" s="60"/>
      <c r="M538" s="70"/>
      <c r="N538" s="62"/>
      <c r="O538" s="60"/>
      <c r="P538" s="60"/>
      <c r="Q538" s="60"/>
      <c r="R538" s="60"/>
      <c r="S538" s="60"/>
      <c r="T538" s="60"/>
      <c r="U538" s="60"/>
      <c r="V538" s="60"/>
      <c r="W538" s="60"/>
      <c r="X538" s="60"/>
      <c r="Y538" s="60"/>
      <c r="Z538" s="60"/>
      <c r="AA538" s="60"/>
      <c r="AB538" s="60"/>
      <c r="AC538" s="60"/>
      <c r="AD538" s="59"/>
      <c r="AE538" s="60"/>
      <c r="AF538" s="99"/>
      <c r="AG538" s="75"/>
      <c r="AH538" s="60"/>
      <c r="AI538" s="60"/>
      <c r="AJ538" s="60"/>
      <c r="AK538" s="60"/>
      <c r="AL538" s="60"/>
      <c r="AM538" s="70"/>
      <c r="AN538" s="70"/>
      <c r="AO538" s="70"/>
      <c r="AP538" s="63"/>
      <c r="AQ538" s="106"/>
      <c r="AR538" s="75"/>
      <c r="AS538" s="60"/>
      <c r="AT538" s="60"/>
      <c r="AU538" s="60"/>
      <c r="AV538" s="60"/>
      <c r="AW538" s="60"/>
      <c r="AX538" s="60"/>
      <c r="AY538" s="60"/>
      <c r="AZ538" s="60"/>
      <c r="BA538" s="99"/>
      <c r="BB538" s="75"/>
      <c r="BC538" s="60"/>
      <c r="BD538" s="60"/>
      <c r="BE538" s="60"/>
      <c r="BF538" s="60"/>
      <c r="BG538" s="60"/>
      <c r="BH538" s="60"/>
      <c r="BI538" s="60"/>
      <c r="BJ538" s="60"/>
      <c r="BK538" s="60"/>
      <c r="BL538" s="60"/>
      <c r="BM538" s="60"/>
      <c r="BN538" s="63"/>
    </row>
    <row r="539" spans="1:66">
      <c r="A539" s="28">
        <v>531</v>
      </c>
      <c r="B539" s="59"/>
      <c r="C539" s="60"/>
      <c r="D539" s="60"/>
      <c r="E539" s="61"/>
      <c r="F539" s="62"/>
      <c r="G539" s="62"/>
      <c r="H539" s="60"/>
      <c r="I539" s="60"/>
      <c r="J539" s="60"/>
      <c r="K539" s="60"/>
      <c r="L539" s="60"/>
      <c r="M539" s="70"/>
      <c r="N539" s="62"/>
      <c r="O539" s="60"/>
      <c r="P539" s="60"/>
      <c r="Q539" s="60"/>
      <c r="R539" s="60"/>
      <c r="S539" s="60"/>
      <c r="T539" s="60"/>
      <c r="U539" s="60"/>
      <c r="V539" s="60"/>
      <c r="W539" s="60"/>
      <c r="X539" s="60"/>
      <c r="Y539" s="60"/>
      <c r="Z539" s="60"/>
      <c r="AA539" s="60"/>
      <c r="AB539" s="60"/>
      <c r="AC539" s="60"/>
      <c r="AD539" s="59"/>
      <c r="AE539" s="60"/>
      <c r="AF539" s="99"/>
      <c r="AG539" s="75"/>
      <c r="AH539" s="60"/>
      <c r="AI539" s="60"/>
      <c r="AJ539" s="60"/>
      <c r="AK539" s="60"/>
      <c r="AL539" s="60"/>
      <c r="AM539" s="70"/>
      <c r="AN539" s="70"/>
      <c r="AO539" s="70"/>
      <c r="AP539" s="63"/>
      <c r="AQ539" s="106"/>
      <c r="AR539" s="75"/>
      <c r="AS539" s="60"/>
      <c r="AT539" s="60"/>
      <c r="AU539" s="60"/>
      <c r="AV539" s="60"/>
      <c r="AW539" s="60"/>
      <c r="AX539" s="60"/>
      <c r="AY539" s="60"/>
      <c r="AZ539" s="60"/>
      <c r="BA539" s="99"/>
      <c r="BB539" s="75"/>
      <c r="BC539" s="60"/>
      <c r="BD539" s="60"/>
      <c r="BE539" s="60"/>
      <c r="BF539" s="60"/>
      <c r="BG539" s="60"/>
      <c r="BH539" s="60"/>
      <c r="BI539" s="60"/>
      <c r="BJ539" s="60"/>
      <c r="BK539" s="60"/>
      <c r="BL539" s="60"/>
      <c r="BM539" s="60"/>
      <c r="BN539" s="63"/>
    </row>
    <row r="540" spans="1:66">
      <c r="A540" s="28">
        <v>532</v>
      </c>
      <c r="B540" s="59"/>
      <c r="C540" s="60"/>
      <c r="D540" s="60"/>
      <c r="E540" s="61"/>
      <c r="F540" s="62"/>
      <c r="G540" s="62"/>
      <c r="H540" s="60"/>
      <c r="I540" s="60"/>
      <c r="J540" s="60"/>
      <c r="K540" s="60"/>
      <c r="L540" s="60"/>
      <c r="M540" s="70"/>
      <c r="N540" s="62"/>
      <c r="O540" s="60"/>
      <c r="P540" s="60"/>
      <c r="Q540" s="60"/>
      <c r="R540" s="60"/>
      <c r="S540" s="60"/>
      <c r="T540" s="60"/>
      <c r="U540" s="60"/>
      <c r="V540" s="60"/>
      <c r="W540" s="60"/>
      <c r="X540" s="60"/>
      <c r="Y540" s="60"/>
      <c r="Z540" s="60"/>
      <c r="AA540" s="60"/>
      <c r="AB540" s="60"/>
      <c r="AC540" s="60"/>
      <c r="AD540" s="59"/>
      <c r="AE540" s="60"/>
      <c r="AF540" s="99"/>
      <c r="AG540" s="75"/>
      <c r="AH540" s="60"/>
      <c r="AI540" s="60"/>
      <c r="AJ540" s="60"/>
      <c r="AK540" s="60"/>
      <c r="AL540" s="60"/>
      <c r="AM540" s="70"/>
      <c r="AN540" s="70"/>
      <c r="AO540" s="70"/>
      <c r="AP540" s="63"/>
      <c r="AQ540" s="106"/>
      <c r="AR540" s="75"/>
      <c r="AS540" s="60"/>
      <c r="AT540" s="60"/>
      <c r="AU540" s="60"/>
      <c r="AV540" s="60"/>
      <c r="AW540" s="60"/>
      <c r="AX540" s="60"/>
      <c r="AY540" s="60"/>
      <c r="AZ540" s="60"/>
      <c r="BA540" s="99"/>
      <c r="BB540" s="75"/>
      <c r="BC540" s="60"/>
      <c r="BD540" s="60"/>
      <c r="BE540" s="60"/>
      <c r="BF540" s="60"/>
      <c r="BG540" s="60"/>
      <c r="BH540" s="60"/>
      <c r="BI540" s="60"/>
      <c r="BJ540" s="60"/>
      <c r="BK540" s="60"/>
      <c r="BL540" s="60"/>
      <c r="BM540" s="60"/>
      <c r="BN540" s="63"/>
    </row>
    <row r="541" spans="1:66">
      <c r="A541" s="28">
        <v>533</v>
      </c>
      <c r="B541" s="59"/>
      <c r="C541" s="60"/>
      <c r="D541" s="60"/>
      <c r="E541" s="61"/>
      <c r="F541" s="62"/>
      <c r="G541" s="62"/>
      <c r="H541" s="60"/>
      <c r="I541" s="60"/>
      <c r="J541" s="60"/>
      <c r="K541" s="60"/>
      <c r="L541" s="60"/>
      <c r="M541" s="70"/>
      <c r="N541" s="62"/>
      <c r="O541" s="60"/>
      <c r="P541" s="60"/>
      <c r="Q541" s="60"/>
      <c r="R541" s="60"/>
      <c r="S541" s="60"/>
      <c r="T541" s="60"/>
      <c r="U541" s="60"/>
      <c r="V541" s="60"/>
      <c r="W541" s="60"/>
      <c r="X541" s="60"/>
      <c r="Y541" s="60"/>
      <c r="Z541" s="60"/>
      <c r="AA541" s="60"/>
      <c r="AB541" s="60"/>
      <c r="AC541" s="60"/>
      <c r="AD541" s="59"/>
      <c r="AE541" s="60"/>
      <c r="AF541" s="99"/>
      <c r="AG541" s="75"/>
      <c r="AH541" s="60"/>
      <c r="AI541" s="60"/>
      <c r="AJ541" s="60"/>
      <c r="AK541" s="60"/>
      <c r="AL541" s="60"/>
      <c r="AM541" s="70"/>
      <c r="AN541" s="70"/>
      <c r="AO541" s="70"/>
      <c r="AP541" s="63"/>
      <c r="AQ541" s="106"/>
      <c r="AR541" s="75"/>
      <c r="AS541" s="60"/>
      <c r="AT541" s="60"/>
      <c r="AU541" s="60"/>
      <c r="AV541" s="60"/>
      <c r="AW541" s="60"/>
      <c r="AX541" s="60"/>
      <c r="AY541" s="60"/>
      <c r="AZ541" s="60"/>
      <c r="BA541" s="99"/>
      <c r="BB541" s="75"/>
      <c r="BC541" s="60"/>
      <c r="BD541" s="60"/>
      <c r="BE541" s="60"/>
      <c r="BF541" s="60"/>
      <c r="BG541" s="60"/>
      <c r="BH541" s="60"/>
      <c r="BI541" s="60"/>
      <c r="BJ541" s="60"/>
      <c r="BK541" s="60"/>
      <c r="BL541" s="60"/>
      <c r="BM541" s="60"/>
      <c r="BN541" s="63"/>
    </row>
    <row r="542" spans="1:66">
      <c r="A542" s="28">
        <v>534</v>
      </c>
      <c r="B542" s="59"/>
      <c r="C542" s="60"/>
      <c r="D542" s="60"/>
      <c r="E542" s="61"/>
      <c r="F542" s="62"/>
      <c r="G542" s="62"/>
      <c r="H542" s="60"/>
      <c r="I542" s="60"/>
      <c r="J542" s="60"/>
      <c r="K542" s="60"/>
      <c r="L542" s="60"/>
      <c r="M542" s="70"/>
      <c r="N542" s="62"/>
      <c r="O542" s="60"/>
      <c r="P542" s="60"/>
      <c r="Q542" s="60"/>
      <c r="R542" s="60"/>
      <c r="S542" s="60"/>
      <c r="T542" s="60"/>
      <c r="U542" s="60"/>
      <c r="V542" s="60"/>
      <c r="W542" s="60"/>
      <c r="X542" s="60"/>
      <c r="Y542" s="60"/>
      <c r="Z542" s="60"/>
      <c r="AA542" s="60"/>
      <c r="AB542" s="60"/>
      <c r="AC542" s="60"/>
      <c r="AD542" s="59"/>
      <c r="AE542" s="60"/>
      <c r="AF542" s="99"/>
      <c r="AG542" s="75"/>
      <c r="AH542" s="60"/>
      <c r="AI542" s="60"/>
      <c r="AJ542" s="60"/>
      <c r="AK542" s="60"/>
      <c r="AL542" s="60"/>
      <c r="AM542" s="70"/>
      <c r="AN542" s="70"/>
      <c r="AO542" s="70"/>
      <c r="AP542" s="63"/>
      <c r="AQ542" s="106"/>
      <c r="AR542" s="75"/>
      <c r="AS542" s="60"/>
      <c r="AT542" s="60"/>
      <c r="AU542" s="60"/>
      <c r="AV542" s="60"/>
      <c r="AW542" s="60"/>
      <c r="AX542" s="60"/>
      <c r="AY542" s="60"/>
      <c r="AZ542" s="60"/>
      <c r="BA542" s="99"/>
      <c r="BB542" s="75"/>
      <c r="BC542" s="60"/>
      <c r="BD542" s="60"/>
      <c r="BE542" s="60"/>
      <c r="BF542" s="60"/>
      <c r="BG542" s="60"/>
      <c r="BH542" s="60"/>
      <c r="BI542" s="60"/>
      <c r="BJ542" s="60"/>
      <c r="BK542" s="60"/>
      <c r="BL542" s="60"/>
      <c r="BM542" s="60"/>
      <c r="BN542" s="63"/>
    </row>
    <row r="543" spans="1:66">
      <c r="A543" s="28">
        <v>535</v>
      </c>
      <c r="B543" s="59"/>
      <c r="C543" s="60"/>
      <c r="D543" s="60"/>
      <c r="E543" s="61"/>
      <c r="F543" s="62"/>
      <c r="G543" s="62"/>
      <c r="H543" s="60"/>
      <c r="I543" s="60"/>
      <c r="J543" s="60"/>
      <c r="K543" s="60"/>
      <c r="L543" s="60"/>
      <c r="M543" s="70"/>
      <c r="N543" s="62"/>
      <c r="O543" s="60"/>
      <c r="P543" s="60"/>
      <c r="Q543" s="60"/>
      <c r="R543" s="60"/>
      <c r="S543" s="60"/>
      <c r="T543" s="60"/>
      <c r="U543" s="60"/>
      <c r="V543" s="60"/>
      <c r="W543" s="60"/>
      <c r="X543" s="60"/>
      <c r="Y543" s="60"/>
      <c r="Z543" s="60"/>
      <c r="AA543" s="60"/>
      <c r="AB543" s="60"/>
      <c r="AC543" s="60"/>
      <c r="AD543" s="59"/>
      <c r="AE543" s="60"/>
      <c r="AF543" s="99"/>
      <c r="AG543" s="75"/>
      <c r="AH543" s="60"/>
      <c r="AI543" s="60"/>
      <c r="AJ543" s="60"/>
      <c r="AK543" s="60"/>
      <c r="AL543" s="60"/>
      <c r="AM543" s="70"/>
      <c r="AN543" s="70"/>
      <c r="AO543" s="70"/>
      <c r="AP543" s="63"/>
      <c r="AQ543" s="106"/>
      <c r="AR543" s="75"/>
      <c r="AS543" s="60"/>
      <c r="AT543" s="60"/>
      <c r="AU543" s="60"/>
      <c r="AV543" s="60"/>
      <c r="AW543" s="60"/>
      <c r="AX543" s="60"/>
      <c r="AY543" s="60"/>
      <c r="AZ543" s="60"/>
      <c r="BA543" s="99"/>
      <c r="BB543" s="75"/>
      <c r="BC543" s="60"/>
      <c r="BD543" s="60"/>
      <c r="BE543" s="60"/>
      <c r="BF543" s="60"/>
      <c r="BG543" s="60"/>
      <c r="BH543" s="60"/>
      <c r="BI543" s="60"/>
      <c r="BJ543" s="60"/>
      <c r="BK543" s="60"/>
      <c r="BL543" s="60"/>
      <c r="BM543" s="60"/>
      <c r="BN543" s="63"/>
    </row>
    <row r="544" spans="1:66">
      <c r="A544" s="28">
        <v>536</v>
      </c>
      <c r="B544" s="59"/>
      <c r="C544" s="60"/>
      <c r="D544" s="60"/>
      <c r="E544" s="61"/>
      <c r="F544" s="62"/>
      <c r="G544" s="62"/>
      <c r="H544" s="60"/>
      <c r="I544" s="60"/>
      <c r="J544" s="60"/>
      <c r="K544" s="60"/>
      <c r="L544" s="60"/>
      <c r="M544" s="70"/>
      <c r="N544" s="62"/>
      <c r="O544" s="60"/>
      <c r="P544" s="60"/>
      <c r="Q544" s="60"/>
      <c r="R544" s="60"/>
      <c r="S544" s="60"/>
      <c r="T544" s="60"/>
      <c r="U544" s="60"/>
      <c r="V544" s="60"/>
      <c r="W544" s="60"/>
      <c r="X544" s="60"/>
      <c r="Y544" s="60"/>
      <c r="Z544" s="60"/>
      <c r="AA544" s="60"/>
      <c r="AB544" s="60"/>
      <c r="AC544" s="60"/>
      <c r="AD544" s="59"/>
      <c r="AE544" s="60"/>
      <c r="AF544" s="99"/>
      <c r="AG544" s="75"/>
      <c r="AH544" s="60"/>
      <c r="AI544" s="60"/>
      <c r="AJ544" s="60"/>
      <c r="AK544" s="60"/>
      <c r="AL544" s="60"/>
      <c r="AM544" s="70"/>
      <c r="AN544" s="70"/>
      <c r="AO544" s="70"/>
      <c r="AP544" s="63"/>
      <c r="AQ544" s="106"/>
      <c r="AR544" s="75"/>
      <c r="AS544" s="60"/>
      <c r="AT544" s="60"/>
      <c r="AU544" s="60"/>
      <c r="AV544" s="60"/>
      <c r="AW544" s="60"/>
      <c r="AX544" s="60"/>
      <c r="AY544" s="60"/>
      <c r="AZ544" s="60"/>
      <c r="BA544" s="99"/>
      <c r="BB544" s="75"/>
      <c r="BC544" s="60"/>
      <c r="BD544" s="60"/>
      <c r="BE544" s="60"/>
      <c r="BF544" s="60"/>
      <c r="BG544" s="60"/>
      <c r="BH544" s="60"/>
      <c r="BI544" s="60"/>
      <c r="BJ544" s="60"/>
      <c r="BK544" s="60"/>
      <c r="BL544" s="60"/>
      <c r="BM544" s="60"/>
      <c r="BN544" s="63"/>
    </row>
    <row r="545" spans="1:66">
      <c r="A545" s="28">
        <v>537</v>
      </c>
      <c r="B545" s="59"/>
      <c r="C545" s="60"/>
      <c r="D545" s="60"/>
      <c r="E545" s="61"/>
      <c r="F545" s="62"/>
      <c r="G545" s="62"/>
      <c r="H545" s="60"/>
      <c r="I545" s="60"/>
      <c r="J545" s="60"/>
      <c r="K545" s="60"/>
      <c r="L545" s="60"/>
      <c r="M545" s="70"/>
      <c r="N545" s="62"/>
      <c r="O545" s="60"/>
      <c r="P545" s="60"/>
      <c r="Q545" s="60"/>
      <c r="R545" s="60"/>
      <c r="S545" s="60"/>
      <c r="T545" s="60"/>
      <c r="U545" s="60"/>
      <c r="V545" s="60"/>
      <c r="W545" s="60"/>
      <c r="X545" s="60"/>
      <c r="Y545" s="60"/>
      <c r="Z545" s="60"/>
      <c r="AA545" s="60"/>
      <c r="AB545" s="60"/>
      <c r="AC545" s="60"/>
      <c r="AD545" s="59"/>
      <c r="AE545" s="60"/>
      <c r="AF545" s="99"/>
      <c r="AG545" s="75"/>
      <c r="AH545" s="60"/>
      <c r="AI545" s="60"/>
      <c r="AJ545" s="60"/>
      <c r="AK545" s="60"/>
      <c r="AL545" s="60"/>
      <c r="AM545" s="70"/>
      <c r="AN545" s="70"/>
      <c r="AO545" s="70"/>
      <c r="AP545" s="63"/>
      <c r="AQ545" s="106"/>
      <c r="AR545" s="75"/>
      <c r="AS545" s="60"/>
      <c r="AT545" s="60"/>
      <c r="AU545" s="60"/>
      <c r="AV545" s="60"/>
      <c r="AW545" s="60"/>
      <c r="AX545" s="60"/>
      <c r="AY545" s="60"/>
      <c r="AZ545" s="60"/>
      <c r="BA545" s="99"/>
      <c r="BB545" s="75"/>
      <c r="BC545" s="60"/>
      <c r="BD545" s="60"/>
      <c r="BE545" s="60"/>
      <c r="BF545" s="60"/>
      <c r="BG545" s="60"/>
      <c r="BH545" s="60"/>
      <c r="BI545" s="60"/>
      <c r="BJ545" s="60"/>
      <c r="BK545" s="60"/>
      <c r="BL545" s="60"/>
      <c r="BM545" s="60"/>
      <c r="BN545" s="63"/>
    </row>
    <row r="546" spans="1:66">
      <c r="A546" s="28">
        <v>538</v>
      </c>
      <c r="B546" s="59"/>
      <c r="C546" s="60"/>
      <c r="D546" s="60"/>
      <c r="E546" s="61"/>
      <c r="F546" s="62"/>
      <c r="G546" s="62"/>
      <c r="H546" s="60"/>
      <c r="I546" s="60"/>
      <c r="J546" s="60"/>
      <c r="K546" s="60"/>
      <c r="L546" s="60"/>
      <c r="M546" s="70"/>
      <c r="N546" s="62"/>
      <c r="O546" s="60"/>
      <c r="P546" s="60"/>
      <c r="Q546" s="60"/>
      <c r="R546" s="60"/>
      <c r="S546" s="60"/>
      <c r="T546" s="60"/>
      <c r="U546" s="60"/>
      <c r="V546" s="60"/>
      <c r="W546" s="60"/>
      <c r="X546" s="60"/>
      <c r="Y546" s="60"/>
      <c r="Z546" s="60"/>
      <c r="AA546" s="60"/>
      <c r="AB546" s="60"/>
      <c r="AC546" s="60"/>
      <c r="AD546" s="59"/>
      <c r="AE546" s="60"/>
      <c r="AF546" s="99"/>
      <c r="AG546" s="75"/>
      <c r="AH546" s="60"/>
      <c r="AI546" s="60"/>
      <c r="AJ546" s="60"/>
      <c r="AK546" s="60"/>
      <c r="AL546" s="60"/>
      <c r="AM546" s="70"/>
      <c r="AN546" s="70"/>
      <c r="AO546" s="70"/>
      <c r="AP546" s="63"/>
      <c r="AQ546" s="106"/>
      <c r="AR546" s="75"/>
      <c r="AS546" s="60"/>
      <c r="AT546" s="60"/>
      <c r="AU546" s="60"/>
      <c r="AV546" s="60"/>
      <c r="AW546" s="60"/>
      <c r="AX546" s="60"/>
      <c r="AY546" s="60"/>
      <c r="AZ546" s="60"/>
      <c r="BA546" s="99"/>
      <c r="BB546" s="75"/>
      <c r="BC546" s="60"/>
      <c r="BD546" s="60"/>
      <c r="BE546" s="60"/>
      <c r="BF546" s="60"/>
      <c r="BG546" s="60"/>
      <c r="BH546" s="60"/>
      <c r="BI546" s="60"/>
      <c r="BJ546" s="60"/>
      <c r="BK546" s="60"/>
      <c r="BL546" s="60"/>
      <c r="BM546" s="60"/>
      <c r="BN546" s="63"/>
    </row>
    <row r="547" spans="1:66">
      <c r="A547" s="28">
        <v>539</v>
      </c>
      <c r="B547" s="59"/>
      <c r="C547" s="60"/>
      <c r="D547" s="60"/>
      <c r="E547" s="61"/>
      <c r="F547" s="62"/>
      <c r="G547" s="62"/>
      <c r="H547" s="60"/>
      <c r="I547" s="60"/>
      <c r="J547" s="60"/>
      <c r="K547" s="60"/>
      <c r="L547" s="60"/>
      <c r="M547" s="70"/>
      <c r="N547" s="62"/>
      <c r="O547" s="60"/>
      <c r="P547" s="60"/>
      <c r="Q547" s="60"/>
      <c r="R547" s="60"/>
      <c r="S547" s="60"/>
      <c r="T547" s="60"/>
      <c r="U547" s="60"/>
      <c r="V547" s="60"/>
      <c r="W547" s="60"/>
      <c r="X547" s="60"/>
      <c r="Y547" s="60"/>
      <c r="Z547" s="60"/>
      <c r="AA547" s="60"/>
      <c r="AB547" s="60"/>
      <c r="AC547" s="60"/>
      <c r="AD547" s="59"/>
      <c r="AE547" s="60"/>
      <c r="AF547" s="99"/>
      <c r="AG547" s="75"/>
      <c r="AH547" s="60"/>
      <c r="AI547" s="60"/>
      <c r="AJ547" s="60"/>
      <c r="AK547" s="60"/>
      <c r="AL547" s="60"/>
      <c r="AM547" s="70"/>
      <c r="AN547" s="70"/>
      <c r="AO547" s="70"/>
      <c r="AP547" s="63"/>
      <c r="AQ547" s="106"/>
      <c r="AR547" s="75"/>
      <c r="AS547" s="60"/>
      <c r="AT547" s="60"/>
      <c r="AU547" s="60"/>
      <c r="AV547" s="60"/>
      <c r="AW547" s="60"/>
      <c r="AX547" s="60"/>
      <c r="AY547" s="60"/>
      <c r="AZ547" s="60"/>
      <c r="BA547" s="99"/>
      <c r="BB547" s="75"/>
      <c r="BC547" s="60"/>
      <c r="BD547" s="60"/>
      <c r="BE547" s="60"/>
      <c r="BF547" s="60"/>
      <c r="BG547" s="60"/>
      <c r="BH547" s="60"/>
      <c r="BI547" s="60"/>
      <c r="BJ547" s="60"/>
      <c r="BK547" s="60"/>
      <c r="BL547" s="60"/>
      <c r="BM547" s="60"/>
      <c r="BN547" s="63"/>
    </row>
    <row r="548" spans="1:66">
      <c r="A548" s="28">
        <v>540</v>
      </c>
      <c r="B548" s="59"/>
      <c r="C548" s="60"/>
      <c r="D548" s="60"/>
      <c r="E548" s="61"/>
      <c r="F548" s="62"/>
      <c r="G548" s="62"/>
      <c r="H548" s="60"/>
      <c r="I548" s="60"/>
      <c r="J548" s="60"/>
      <c r="K548" s="60"/>
      <c r="L548" s="60"/>
      <c r="M548" s="70"/>
      <c r="N548" s="62"/>
      <c r="O548" s="60"/>
      <c r="P548" s="60"/>
      <c r="Q548" s="60"/>
      <c r="R548" s="60"/>
      <c r="S548" s="60"/>
      <c r="T548" s="60"/>
      <c r="U548" s="60"/>
      <c r="V548" s="60"/>
      <c r="W548" s="60"/>
      <c r="X548" s="60"/>
      <c r="Y548" s="60"/>
      <c r="Z548" s="60"/>
      <c r="AA548" s="60"/>
      <c r="AB548" s="60"/>
      <c r="AC548" s="60"/>
      <c r="AD548" s="59"/>
      <c r="AE548" s="60"/>
      <c r="AF548" s="99"/>
      <c r="AG548" s="75"/>
      <c r="AH548" s="60"/>
      <c r="AI548" s="60"/>
      <c r="AJ548" s="60"/>
      <c r="AK548" s="60"/>
      <c r="AL548" s="60"/>
      <c r="AM548" s="70"/>
      <c r="AN548" s="70"/>
      <c r="AO548" s="70"/>
      <c r="AP548" s="63"/>
      <c r="AQ548" s="106"/>
      <c r="AR548" s="75"/>
      <c r="AS548" s="60"/>
      <c r="AT548" s="60"/>
      <c r="AU548" s="60"/>
      <c r="AV548" s="60"/>
      <c r="AW548" s="60"/>
      <c r="AX548" s="60"/>
      <c r="AY548" s="60"/>
      <c r="AZ548" s="60"/>
      <c r="BA548" s="99"/>
      <c r="BB548" s="75"/>
      <c r="BC548" s="60"/>
      <c r="BD548" s="60"/>
      <c r="BE548" s="60"/>
      <c r="BF548" s="60"/>
      <c r="BG548" s="60"/>
      <c r="BH548" s="60"/>
      <c r="BI548" s="60"/>
      <c r="BJ548" s="60"/>
      <c r="BK548" s="60"/>
      <c r="BL548" s="60"/>
      <c r="BM548" s="60"/>
      <c r="BN548" s="63"/>
    </row>
    <row r="549" spans="1:66">
      <c r="A549" s="28">
        <v>541</v>
      </c>
      <c r="B549" s="59"/>
      <c r="C549" s="60"/>
      <c r="D549" s="60"/>
      <c r="E549" s="61"/>
      <c r="F549" s="62"/>
      <c r="G549" s="62"/>
      <c r="H549" s="60"/>
      <c r="I549" s="60"/>
      <c r="J549" s="60"/>
      <c r="K549" s="60"/>
      <c r="L549" s="60"/>
      <c r="M549" s="70"/>
      <c r="N549" s="62"/>
      <c r="O549" s="60"/>
      <c r="P549" s="60"/>
      <c r="Q549" s="60"/>
      <c r="R549" s="60"/>
      <c r="S549" s="60"/>
      <c r="T549" s="60"/>
      <c r="U549" s="60"/>
      <c r="V549" s="60"/>
      <c r="W549" s="60"/>
      <c r="X549" s="60"/>
      <c r="Y549" s="60"/>
      <c r="Z549" s="60"/>
      <c r="AA549" s="60"/>
      <c r="AB549" s="60"/>
      <c r="AC549" s="60"/>
      <c r="AD549" s="59"/>
      <c r="AE549" s="60"/>
      <c r="AF549" s="99"/>
      <c r="AG549" s="75"/>
      <c r="AH549" s="60"/>
      <c r="AI549" s="60"/>
      <c r="AJ549" s="60"/>
      <c r="AK549" s="60"/>
      <c r="AL549" s="60"/>
      <c r="AM549" s="70"/>
      <c r="AN549" s="70"/>
      <c r="AO549" s="70"/>
      <c r="AP549" s="63"/>
      <c r="AQ549" s="106"/>
      <c r="AR549" s="75"/>
      <c r="AS549" s="60"/>
      <c r="AT549" s="60"/>
      <c r="AU549" s="60"/>
      <c r="AV549" s="60"/>
      <c r="AW549" s="60"/>
      <c r="AX549" s="60"/>
      <c r="AY549" s="60"/>
      <c r="AZ549" s="60"/>
      <c r="BA549" s="99"/>
      <c r="BB549" s="75"/>
      <c r="BC549" s="60"/>
      <c r="BD549" s="60"/>
      <c r="BE549" s="60"/>
      <c r="BF549" s="60"/>
      <c r="BG549" s="60"/>
      <c r="BH549" s="60"/>
      <c r="BI549" s="60"/>
      <c r="BJ549" s="60"/>
      <c r="BK549" s="60"/>
      <c r="BL549" s="60"/>
      <c r="BM549" s="60"/>
      <c r="BN549" s="63"/>
    </row>
    <row r="550" spans="1:66">
      <c r="A550" s="28">
        <v>542</v>
      </c>
      <c r="B550" s="59"/>
      <c r="C550" s="60"/>
      <c r="D550" s="60"/>
      <c r="E550" s="61"/>
      <c r="F550" s="62"/>
      <c r="G550" s="62"/>
      <c r="H550" s="60"/>
      <c r="I550" s="60"/>
      <c r="J550" s="60"/>
      <c r="K550" s="60"/>
      <c r="L550" s="60"/>
      <c r="M550" s="70"/>
      <c r="N550" s="62"/>
      <c r="O550" s="60"/>
      <c r="P550" s="60"/>
      <c r="Q550" s="60"/>
      <c r="R550" s="60"/>
      <c r="S550" s="60"/>
      <c r="T550" s="60"/>
      <c r="U550" s="60"/>
      <c r="V550" s="60"/>
      <c r="W550" s="60"/>
      <c r="X550" s="60"/>
      <c r="Y550" s="60"/>
      <c r="Z550" s="60"/>
      <c r="AA550" s="60"/>
      <c r="AB550" s="60"/>
      <c r="AC550" s="60"/>
      <c r="AD550" s="59"/>
      <c r="AE550" s="60"/>
      <c r="AF550" s="99"/>
      <c r="AG550" s="75"/>
      <c r="AH550" s="60"/>
      <c r="AI550" s="60"/>
      <c r="AJ550" s="60"/>
      <c r="AK550" s="60"/>
      <c r="AL550" s="60"/>
      <c r="AM550" s="70"/>
      <c r="AN550" s="70"/>
      <c r="AO550" s="70"/>
      <c r="AP550" s="63"/>
      <c r="AQ550" s="106"/>
      <c r="AR550" s="75"/>
      <c r="AS550" s="60"/>
      <c r="AT550" s="60"/>
      <c r="AU550" s="60"/>
      <c r="AV550" s="60"/>
      <c r="AW550" s="60"/>
      <c r="AX550" s="60"/>
      <c r="AY550" s="60"/>
      <c r="AZ550" s="60"/>
      <c r="BA550" s="99"/>
      <c r="BB550" s="75"/>
      <c r="BC550" s="60"/>
      <c r="BD550" s="60"/>
      <c r="BE550" s="60"/>
      <c r="BF550" s="60"/>
      <c r="BG550" s="60"/>
      <c r="BH550" s="60"/>
      <c r="BI550" s="60"/>
      <c r="BJ550" s="60"/>
      <c r="BK550" s="60"/>
      <c r="BL550" s="60"/>
      <c r="BM550" s="60"/>
      <c r="BN550" s="63"/>
    </row>
    <row r="551" spans="1:66">
      <c r="A551" s="28">
        <v>543</v>
      </c>
      <c r="B551" s="59"/>
      <c r="C551" s="60"/>
      <c r="D551" s="60"/>
      <c r="E551" s="61"/>
      <c r="F551" s="62"/>
      <c r="G551" s="62"/>
      <c r="H551" s="60"/>
      <c r="I551" s="60"/>
      <c r="J551" s="60"/>
      <c r="K551" s="60"/>
      <c r="L551" s="60"/>
      <c r="M551" s="70"/>
      <c r="N551" s="62"/>
      <c r="O551" s="60"/>
      <c r="P551" s="60"/>
      <c r="Q551" s="60"/>
      <c r="R551" s="60"/>
      <c r="S551" s="60"/>
      <c r="T551" s="60"/>
      <c r="U551" s="60"/>
      <c r="V551" s="60"/>
      <c r="W551" s="60"/>
      <c r="X551" s="60"/>
      <c r="Y551" s="60"/>
      <c r="Z551" s="60"/>
      <c r="AA551" s="60"/>
      <c r="AB551" s="60"/>
      <c r="AC551" s="60"/>
      <c r="AD551" s="59"/>
      <c r="AE551" s="60"/>
      <c r="AF551" s="99"/>
      <c r="AG551" s="75"/>
      <c r="AH551" s="60"/>
      <c r="AI551" s="60"/>
      <c r="AJ551" s="60"/>
      <c r="AK551" s="60"/>
      <c r="AL551" s="60"/>
      <c r="AM551" s="70"/>
      <c r="AN551" s="70"/>
      <c r="AO551" s="70"/>
      <c r="AP551" s="63"/>
      <c r="AQ551" s="106"/>
      <c r="AR551" s="75"/>
      <c r="AS551" s="60"/>
      <c r="AT551" s="60"/>
      <c r="AU551" s="60"/>
      <c r="AV551" s="60"/>
      <c r="AW551" s="60"/>
      <c r="AX551" s="60"/>
      <c r="AY551" s="60"/>
      <c r="AZ551" s="60"/>
      <c r="BA551" s="99"/>
      <c r="BB551" s="75"/>
      <c r="BC551" s="60"/>
      <c r="BD551" s="60"/>
      <c r="BE551" s="60"/>
      <c r="BF551" s="60"/>
      <c r="BG551" s="60"/>
      <c r="BH551" s="60"/>
      <c r="BI551" s="60"/>
      <c r="BJ551" s="60"/>
      <c r="BK551" s="60"/>
      <c r="BL551" s="60"/>
      <c r="BM551" s="60"/>
      <c r="BN551" s="63"/>
    </row>
    <row r="552" spans="1:66">
      <c r="A552" s="28">
        <v>544</v>
      </c>
      <c r="B552" s="59"/>
      <c r="C552" s="60"/>
      <c r="D552" s="60"/>
      <c r="E552" s="61"/>
      <c r="F552" s="62"/>
      <c r="G552" s="62"/>
      <c r="H552" s="60"/>
      <c r="I552" s="60"/>
      <c r="J552" s="60"/>
      <c r="K552" s="60"/>
      <c r="L552" s="60"/>
      <c r="M552" s="70"/>
      <c r="N552" s="62"/>
      <c r="O552" s="60"/>
      <c r="P552" s="60"/>
      <c r="Q552" s="60"/>
      <c r="R552" s="60"/>
      <c r="S552" s="60"/>
      <c r="T552" s="60"/>
      <c r="U552" s="60"/>
      <c r="V552" s="60"/>
      <c r="W552" s="60"/>
      <c r="X552" s="60"/>
      <c r="Y552" s="60"/>
      <c r="Z552" s="60"/>
      <c r="AA552" s="60"/>
      <c r="AB552" s="60"/>
      <c r="AC552" s="60"/>
      <c r="AD552" s="59"/>
      <c r="AE552" s="60"/>
      <c r="AF552" s="99"/>
      <c r="AG552" s="75"/>
      <c r="AH552" s="60"/>
      <c r="AI552" s="60"/>
      <c r="AJ552" s="60"/>
      <c r="AK552" s="60"/>
      <c r="AL552" s="60"/>
      <c r="AM552" s="70"/>
      <c r="AN552" s="70"/>
      <c r="AO552" s="70"/>
      <c r="AP552" s="63"/>
      <c r="AQ552" s="106"/>
      <c r="AR552" s="75"/>
      <c r="AS552" s="60"/>
      <c r="AT552" s="60"/>
      <c r="AU552" s="60"/>
      <c r="AV552" s="60"/>
      <c r="AW552" s="60"/>
      <c r="AX552" s="60"/>
      <c r="AY552" s="60"/>
      <c r="AZ552" s="60"/>
      <c r="BA552" s="99"/>
      <c r="BB552" s="75"/>
      <c r="BC552" s="60"/>
      <c r="BD552" s="60"/>
      <c r="BE552" s="60"/>
      <c r="BF552" s="60"/>
      <c r="BG552" s="60"/>
      <c r="BH552" s="60"/>
      <c r="BI552" s="60"/>
      <c r="BJ552" s="60"/>
      <c r="BK552" s="60"/>
      <c r="BL552" s="60"/>
      <c r="BM552" s="60"/>
      <c r="BN552" s="63"/>
    </row>
    <row r="553" spans="1:66">
      <c r="A553" s="28">
        <v>545</v>
      </c>
      <c r="B553" s="59"/>
      <c r="C553" s="60"/>
      <c r="D553" s="60"/>
      <c r="E553" s="61"/>
      <c r="F553" s="62"/>
      <c r="G553" s="62"/>
      <c r="H553" s="60"/>
      <c r="I553" s="60"/>
      <c r="J553" s="60"/>
      <c r="K553" s="60"/>
      <c r="L553" s="60"/>
      <c r="M553" s="70"/>
      <c r="N553" s="62"/>
      <c r="O553" s="60"/>
      <c r="P553" s="60"/>
      <c r="Q553" s="60"/>
      <c r="R553" s="60"/>
      <c r="S553" s="60"/>
      <c r="T553" s="60"/>
      <c r="U553" s="60"/>
      <c r="V553" s="60"/>
      <c r="W553" s="60"/>
      <c r="X553" s="60"/>
      <c r="Y553" s="60"/>
      <c r="Z553" s="60"/>
      <c r="AA553" s="60"/>
      <c r="AB553" s="60"/>
      <c r="AC553" s="60"/>
      <c r="AD553" s="59"/>
      <c r="AE553" s="60"/>
      <c r="AF553" s="99"/>
      <c r="AG553" s="75"/>
      <c r="AH553" s="60"/>
      <c r="AI553" s="60"/>
      <c r="AJ553" s="60"/>
      <c r="AK553" s="60"/>
      <c r="AL553" s="60"/>
      <c r="AM553" s="70"/>
      <c r="AN553" s="70"/>
      <c r="AO553" s="70"/>
      <c r="AP553" s="63"/>
      <c r="AQ553" s="106"/>
      <c r="AR553" s="75"/>
      <c r="AS553" s="60"/>
      <c r="AT553" s="60"/>
      <c r="AU553" s="60"/>
      <c r="AV553" s="60"/>
      <c r="AW553" s="60"/>
      <c r="AX553" s="60"/>
      <c r="AY553" s="60"/>
      <c r="AZ553" s="60"/>
      <c r="BA553" s="99"/>
      <c r="BB553" s="75"/>
      <c r="BC553" s="60"/>
      <c r="BD553" s="60"/>
      <c r="BE553" s="60"/>
      <c r="BF553" s="60"/>
      <c r="BG553" s="60"/>
      <c r="BH553" s="60"/>
      <c r="BI553" s="60"/>
      <c r="BJ553" s="60"/>
      <c r="BK553" s="60"/>
      <c r="BL553" s="60"/>
      <c r="BM553" s="60"/>
      <c r="BN553" s="63"/>
    </row>
    <row r="554" spans="1:66">
      <c r="A554" s="28">
        <v>546</v>
      </c>
      <c r="B554" s="59"/>
      <c r="C554" s="60"/>
      <c r="D554" s="60"/>
      <c r="E554" s="61"/>
      <c r="F554" s="62"/>
      <c r="G554" s="62"/>
      <c r="H554" s="60"/>
      <c r="I554" s="60"/>
      <c r="J554" s="60"/>
      <c r="K554" s="60"/>
      <c r="L554" s="60"/>
      <c r="M554" s="70"/>
      <c r="N554" s="62"/>
      <c r="O554" s="60"/>
      <c r="P554" s="60"/>
      <c r="Q554" s="60"/>
      <c r="R554" s="60"/>
      <c r="S554" s="60"/>
      <c r="T554" s="60"/>
      <c r="U554" s="60"/>
      <c r="V554" s="60"/>
      <c r="W554" s="60"/>
      <c r="X554" s="60"/>
      <c r="Y554" s="60"/>
      <c r="Z554" s="60"/>
      <c r="AA554" s="60"/>
      <c r="AB554" s="60"/>
      <c r="AC554" s="60"/>
      <c r="AD554" s="59"/>
      <c r="AE554" s="60"/>
      <c r="AF554" s="99"/>
      <c r="AG554" s="75"/>
      <c r="AH554" s="60"/>
      <c r="AI554" s="60"/>
      <c r="AJ554" s="60"/>
      <c r="AK554" s="60"/>
      <c r="AL554" s="60"/>
      <c r="AM554" s="70"/>
      <c r="AN554" s="70"/>
      <c r="AO554" s="70"/>
      <c r="AP554" s="63"/>
      <c r="AQ554" s="106"/>
      <c r="AR554" s="75"/>
      <c r="AS554" s="60"/>
      <c r="AT554" s="60"/>
      <c r="AU554" s="60"/>
      <c r="AV554" s="60"/>
      <c r="AW554" s="60"/>
      <c r="AX554" s="60"/>
      <c r="AY554" s="60"/>
      <c r="AZ554" s="60"/>
      <c r="BA554" s="99"/>
      <c r="BB554" s="75"/>
      <c r="BC554" s="60"/>
      <c r="BD554" s="60"/>
      <c r="BE554" s="60"/>
      <c r="BF554" s="60"/>
      <c r="BG554" s="60"/>
      <c r="BH554" s="60"/>
      <c r="BI554" s="60"/>
      <c r="BJ554" s="60"/>
      <c r="BK554" s="60"/>
      <c r="BL554" s="60"/>
      <c r="BM554" s="60"/>
      <c r="BN554" s="63"/>
    </row>
    <row r="555" spans="1:66">
      <c r="A555" s="28">
        <v>547</v>
      </c>
      <c r="B555" s="59"/>
      <c r="C555" s="60"/>
      <c r="D555" s="60"/>
      <c r="E555" s="61"/>
      <c r="F555" s="62"/>
      <c r="G555" s="62"/>
      <c r="H555" s="60"/>
      <c r="I555" s="60"/>
      <c r="J555" s="60"/>
      <c r="K555" s="60"/>
      <c r="L555" s="60"/>
      <c r="M555" s="70"/>
      <c r="N555" s="62"/>
      <c r="O555" s="60"/>
      <c r="P555" s="60"/>
      <c r="Q555" s="60"/>
      <c r="R555" s="60"/>
      <c r="S555" s="60"/>
      <c r="T555" s="60"/>
      <c r="U555" s="60"/>
      <c r="V555" s="60"/>
      <c r="W555" s="60"/>
      <c r="X555" s="60"/>
      <c r="Y555" s="60"/>
      <c r="Z555" s="60"/>
      <c r="AA555" s="60"/>
      <c r="AB555" s="60"/>
      <c r="AC555" s="60"/>
      <c r="AD555" s="59"/>
      <c r="AE555" s="60"/>
      <c r="AF555" s="99"/>
      <c r="AG555" s="75"/>
      <c r="AH555" s="60"/>
      <c r="AI555" s="60"/>
      <c r="AJ555" s="60"/>
      <c r="AK555" s="60"/>
      <c r="AL555" s="60"/>
      <c r="AM555" s="70"/>
      <c r="AN555" s="70"/>
      <c r="AO555" s="70"/>
      <c r="AP555" s="63"/>
      <c r="AQ555" s="106"/>
      <c r="AR555" s="75"/>
      <c r="AS555" s="60"/>
      <c r="AT555" s="60"/>
      <c r="AU555" s="60"/>
      <c r="AV555" s="60"/>
      <c r="AW555" s="60"/>
      <c r="AX555" s="60"/>
      <c r="AY555" s="60"/>
      <c r="AZ555" s="60"/>
      <c r="BA555" s="99"/>
      <c r="BB555" s="75"/>
      <c r="BC555" s="60"/>
      <c r="BD555" s="60"/>
      <c r="BE555" s="60"/>
      <c r="BF555" s="60"/>
      <c r="BG555" s="60"/>
      <c r="BH555" s="60"/>
      <c r="BI555" s="60"/>
      <c r="BJ555" s="60"/>
      <c r="BK555" s="60"/>
      <c r="BL555" s="60"/>
      <c r="BM555" s="60"/>
      <c r="BN555" s="63"/>
    </row>
    <row r="556" spans="1:66">
      <c r="A556" s="28">
        <v>548</v>
      </c>
      <c r="B556" s="59"/>
      <c r="C556" s="60"/>
      <c r="D556" s="60"/>
      <c r="E556" s="61"/>
      <c r="F556" s="62"/>
      <c r="G556" s="62"/>
      <c r="H556" s="60"/>
      <c r="I556" s="60"/>
      <c r="J556" s="60"/>
      <c r="K556" s="60"/>
      <c r="L556" s="60"/>
      <c r="M556" s="70"/>
      <c r="N556" s="62"/>
      <c r="O556" s="60"/>
      <c r="P556" s="60"/>
      <c r="Q556" s="60"/>
      <c r="R556" s="60"/>
      <c r="S556" s="60"/>
      <c r="T556" s="60"/>
      <c r="U556" s="60"/>
      <c r="V556" s="60"/>
      <c r="W556" s="60"/>
      <c r="X556" s="60"/>
      <c r="Y556" s="60"/>
      <c r="Z556" s="60"/>
      <c r="AA556" s="60"/>
      <c r="AB556" s="60"/>
      <c r="AC556" s="60"/>
      <c r="AD556" s="59"/>
      <c r="AE556" s="60"/>
      <c r="AF556" s="99"/>
      <c r="AG556" s="75"/>
      <c r="AH556" s="60"/>
      <c r="AI556" s="60"/>
      <c r="AJ556" s="60"/>
      <c r="AK556" s="60"/>
      <c r="AL556" s="60"/>
      <c r="AM556" s="70"/>
      <c r="AN556" s="70"/>
      <c r="AO556" s="70"/>
      <c r="AP556" s="63"/>
      <c r="AQ556" s="106"/>
      <c r="AR556" s="75"/>
      <c r="AS556" s="60"/>
      <c r="AT556" s="60"/>
      <c r="AU556" s="60"/>
      <c r="AV556" s="60"/>
      <c r="AW556" s="60"/>
      <c r="AX556" s="60"/>
      <c r="AY556" s="60"/>
      <c r="AZ556" s="60"/>
      <c r="BA556" s="99"/>
      <c r="BB556" s="75"/>
      <c r="BC556" s="60"/>
      <c r="BD556" s="60"/>
      <c r="BE556" s="60"/>
      <c r="BF556" s="60"/>
      <c r="BG556" s="60"/>
      <c r="BH556" s="60"/>
      <c r="BI556" s="60"/>
      <c r="BJ556" s="60"/>
      <c r="BK556" s="60"/>
      <c r="BL556" s="60"/>
      <c r="BM556" s="60"/>
      <c r="BN556" s="63"/>
    </row>
    <row r="557" spans="1:66">
      <c r="A557" s="28">
        <v>549</v>
      </c>
      <c r="B557" s="59"/>
      <c r="C557" s="60"/>
      <c r="D557" s="60"/>
      <c r="E557" s="61"/>
      <c r="F557" s="62"/>
      <c r="G557" s="62"/>
      <c r="H557" s="60"/>
      <c r="I557" s="60"/>
      <c r="J557" s="60"/>
      <c r="K557" s="60"/>
      <c r="L557" s="60"/>
      <c r="M557" s="70"/>
      <c r="N557" s="62"/>
      <c r="O557" s="60"/>
      <c r="P557" s="60"/>
      <c r="Q557" s="60"/>
      <c r="R557" s="60"/>
      <c r="S557" s="60"/>
      <c r="T557" s="60"/>
      <c r="U557" s="60"/>
      <c r="V557" s="60"/>
      <c r="W557" s="60"/>
      <c r="X557" s="60"/>
      <c r="Y557" s="60"/>
      <c r="Z557" s="60"/>
      <c r="AA557" s="60"/>
      <c r="AB557" s="60"/>
      <c r="AC557" s="60"/>
      <c r="AD557" s="59"/>
      <c r="AE557" s="60"/>
      <c r="AF557" s="99"/>
      <c r="AG557" s="75"/>
      <c r="AH557" s="60"/>
      <c r="AI557" s="60"/>
      <c r="AJ557" s="60"/>
      <c r="AK557" s="60"/>
      <c r="AL557" s="60"/>
      <c r="AM557" s="70"/>
      <c r="AN557" s="70"/>
      <c r="AO557" s="70"/>
      <c r="AP557" s="63"/>
      <c r="AQ557" s="106"/>
      <c r="AR557" s="75"/>
      <c r="AS557" s="60"/>
      <c r="AT557" s="60"/>
      <c r="AU557" s="60"/>
      <c r="AV557" s="60"/>
      <c r="AW557" s="60"/>
      <c r="AX557" s="60"/>
      <c r="AY557" s="60"/>
      <c r="AZ557" s="60"/>
      <c r="BA557" s="99"/>
      <c r="BB557" s="75"/>
      <c r="BC557" s="60"/>
      <c r="BD557" s="60"/>
      <c r="BE557" s="60"/>
      <c r="BF557" s="60"/>
      <c r="BG557" s="60"/>
      <c r="BH557" s="60"/>
      <c r="BI557" s="60"/>
      <c r="BJ557" s="60"/>
      <c r="BK557" s="60"/>
      <c r="BL557" s="60"/>
      <c r="BM557" s="60"/>
      <c r="BN557" s="63"/>
    </row>
    <row r="558" spans="1:66">
      <c r="A558" s="28">
        <v>550</v>
      </c>
      <c r="B558" s="59"/>
      <c r="C558" s="60"/>
      <c r="D558" s="60"/>
      <c r="E558" s="61"/>
      <c r="F558" s="62"/>
      <c r="G558" s="62"/>
      <c r="H558" s="60"/>
      <c r="I558" s="60"/>
      <c r="J558" s="60"/>
      <c r="K558" s="60"/>
      <c r="L558" s="60"/>
      <c r="M558" s="70"/>
      <c r="N558" s="62"/>
      <c r="O558" s="60"/>
      <c r="P558" s="60"/>
      <c r="Q558" s="60"/>
      <c r="R558" s="60"/>
      <c r="S558" s="60"/>
      <c r="T558" s="60"/>
      <c r="U558" s="60"/>
      <c r="V558" s="60"/>
      <c r="W558" s="60"/>
      <c r="X558" s="60"/>
      <c r="Y558" s="60"/>
      <c r="Z558" s="60"/>
      <c r="AA558" s="60"/>
      <c r="AB558" s="60"/>
      <c r="AC558" s="60"/>
      <c r="AD558" s="59"/>
      <c r="AE558" s="60"/>
      <c r="AF558" s="99"/>
      <c r="AG558" s="75"/>
      <c r="AH558" s="60"/>
      <c r="AI558" s="60"/>
      <c r="AJ558" s="60"/>
      <c r="AK558" s="60"/>
      <c r="AL558" s="60"/>
      <c r="AM558" s="70"/>
      <c r="AN558" s="70"/>
      <c r="AO558" s="70"/>
      <c r="AP558" s="63"/>
      <c r="AQ558" s="106"/>
      <c r="AR558" s="75"/>
      <c r="AS558" s="60"/>
      <c r="AT558" s="60"/>
      <c r="AU558" s="60"/>
      <c r="AV558" s="60"/>
      <c r="AW558" s="60"/>
      <c r="AX558" s="60"/>
      <c r="AY558" s="60"/>
      <c r="AZ558" s="60"/>
      <c r="BA558" s="99"/>
      <c r="BB558" s="75"/>
      <c r="BC558" s="60"/>
      <c r="BD558" s="60"/>
      <c r="BE558" s="60"/>
      <c r="BF558" s="60"/>
      <c r="BG558" s="60"/>
      <c r="BH558" s="60"/>
      <c r="BI558" s="60"/>
      <c r="BJ558" s="60"/>
      <c r="BK558" s="60"/>
      <c r="BL558" s="60"/>
      <c r="BM558" s="60"/>
      <c r="BN558" s="63"/>
    </row>
    <row r="559" spans="1:66">
      <c r="A559" s="28">
        <v>551</v>
      </c>
      <c r="B559" s="59"/>
      <c r="C559" s="60"/>
      <c r="D559" s="60"/>
      <c r="E559" s="61"/>
      <c r="F559" s="62"/>
      <c r="G559" s="62"/>
      <c r="H559" s="60"/>
      <c r="I559" s="60"/>
      <c r="J559" s="60"/>
      <c r="K559" s="60"/>
      <c r="L559" s="60"/>
      <c r="M559" s="70"/>
      <c r="N559" s="62"/>
      <c r="O559" s="60"/>
      <c r="P559" s="60"/>
      <c r="Q559" s="60"/>
      <c r="R559" s="60"/>
      <c r="S559" s="60"/>
      <c r="T559" s="60"/>
      <c r="U559" s="60"/>
      <c r="V559" s="60"/>
      <c r="W559" s="60"/>
      <c r="X559" s="60"/>
      <c r="Y559" s="60"/>
      <c r="Z559" s="60"/>
      <c r="AA559" s="60"/>
      <c r="AB559" s="60"/>
      <c r="AC559" s="60"/>
      <c r="AD559" s="59"/>
      <c r="AE559" s="60"/>
      <c r="AF559" s="99"/>
      <c r="AG559" s="75"/>
      <c r="AH559" s="60"/>
      <c r="AI559" s="60"/>
      <c r="AJ559" s="60"/>
      <c r="AK559" s="60"/>
      <c r="AL559" s="60"/>
      <c r="AM559" s="70"/>
      <c r="AN559" s="70"/>
      <c r="AO559" s="70"/>
      <c r="AP559" s="63"/>
      <c r="AQ559" s="106"/>
      <c r="AR559" s="75"/>
      <c r="AS559" s="60"/>
      <c r="AT559" s="60"/>
      <c r="AU559" s="60"/>
      <c r="AV559" s="60"/>
      <c r="AW559" s="60"/>
      <c r="AX559" s="60"/>
      <c r="AY559" s="60"/>
      <c r="AZ559" s="60"/>
      <c r="BA559" s="99"/>
      <c r="BB559" s="75"/>
      <c r="BC559" s="60"/>
      <c r="BD559" s="60"/>
      <c r="BE559" s="60"/>
      <c r="BF559" s="60"/>
      <c r="BG559" s="60"/>
      <c r="BH559" s="60"/>
      <c r="BI559" s="60"/>
      <c r="BJ559" s="60"/>
      <c r="BK559" s="60"/>
      <c r="BL559" s="60"/>
      <c r="BM559" s="60"/>
      <c r="BN559" s="63"/>
    </row>
    <row r="560" spans="1:66">
      <c r="A560" s="28">
        <v>552</v>
      </c>
      <c r="B560" s="59"/>
      <c r="C560" s="60"/>
      <c r="D560" s="60"/>
      <c r="E560" s="61"/>
      <c r="F560" s="62"/>
      <c r="G560" s="62"/>
      <c r="H560" s="60"/>
      <c r="I560" s="60"/>
      <c r="J560" s="60"/>
      <c r="K560" s="60"/>
      <c r="L560" s="60"/>
      <c r="M560" s="70"/>
      <c r="N560" s="62"/>
      <c r="O560" s="60"/>
      <c r="P560" s="60"/>
      <c r="Q560" s="60"/>
      <c r="R560" s="60"/>
      <c r="S560" s="60"/>
      <c r="T560" s="60"/>
      <c r="U560" s="60"/>
      <c r="V560" s="60"/>
      <c r="W560" s="60"/>
      <c r="X560" s="60"/>
      <c r="Y560" s="60"/>
      <c r="Z560" s="60"/>
      <c r="AA560" s="60"/>
      <c r="AB560" s="60"/>
      <c r="AC560" s="60"/>
      <c r="AD560" s="59"/>
      <c r="AE560" s="60"/>
      <c r="AF560" s="99"/>
      <c r="AG560" s="75"/>
      <c r="AH560" s="60"/>
      <c r="AI560" s="60"/>
      <c r="AJ560" s="60"/>
      <c r="AK560" s="60"/>
      <c r="AL560" s="60"/>
      <c r="AM560" s="70"/>
      <c r="AN560" s="70"/>
      <c r="AO560" s="70"/>
      <c r="AP560" s="63"/>
      <c r="AQ560" s="106"/>
      <c r="AR560" s="75"/>
      <c r="AS560" s="60"/>
      <c r="AT560" s="60"/>
      <c r="AU560" s="60"/>
      <c r="AV560" s="60"/>
      <c r="AW560" s="60"/>
      <c r="AX560" s="60"/>
      <c r="AY560" s="60"/>
      <c r="AZ560" s="60"/>
      <c r="BA560" s="99"/>
      <c r="BB560" s="75"/>
      <c r="BC560" s="60"/>
      <c r="BD560" s="60"/>
      <c r="BE560" s="60"/>
      <c r="BF560" s="60"/>
      <c r="BG560" s="60"/>
      <c r="BH560" s="60"/>
      <c r="BI560" s="60"/>
      <c r="BJ560" s="60"/>
      <c r="BK560" s="60"/>
      <c r="BL560" s="60"/>
      <c r="BM560" s="60"/>
      <c r="BN560" s="63"/>
    </row>
    <row r="561" spans="1:66">
      <c r="A561" s="28">
        <v>553</v>
      </c>
      <c r="B561" s="59"/>
      <c r="C561" s="60"/>
      <c r="D561" s="60"/>
      <c r="E561" s="61"/>
      <c r="F561" s="62"/>
      <c r="G561" s="62"/>
      <c r="H561" s="60"/>
      <c r="I561" s="60"/>
      <c r="J561" s="60"/>
      <c r="K561" s="60"/>
      <c r="L561" s="60"/>
      <c r="M561" s="70"/>
      <c r="N561" s="62"/>
      <c r="O561" s="60"/>
      <c r="P561" s="60"/>
      <c r="Q561" s="60"/>
      <c r="R561" s="60"/>
      <c r="S561" s="60"/>
      <c r="T561" s="60"/>
      <c r="U561" s="60"/>
      <c r="V561" s="60"/>
      <c r="W561" s="60"/>
      <c r="X561" s="60"/>
      <c r="Y561" s="60"/>
      <c r="Z561" s="60"/>
      <c r="AA561" s="60"/>
      <c r="AB561" s="60"/>
      <c r="AC561" s="60"/>
      <c r="AD561" s="59"/>
      <c r="AE561" s="60"/>
      <c r="AF561" s="99"/>
      <c r="AG561" s="75"/>
      <c r="AH561" s="60"/>
      <c r="AI561" s="60"/>
      <c r="AJ561" s="60"/>
      <c r="AK561" s="60"/>
      <c r="AL561" s="60"/>
      <c r="AM561" s="70"/>
      <c r="AN561" s="70"/>
      <c r="AO561" s="70"/>
      <c r="AP561" s="63"/>
      <c r="AQ561" s="106"/>
      <c r="AR561" s="75"/>
      <c r="AS561" s="60"/>
      <c r="AT561" s="60"/>
      <c r="AU561" s="60"/>
      <c r="AV561" s="60"/>
      <c r="AW561" s="60"/>
      <c r="AX561" s="60"/>
      <c r="AY561" s="60"/>
      <c r="AZ561" s="60"/>
      <c r="BA561" s="99"/>
      <c r="BB561" s="75"/>
      <c r="BC561" s="60"/>
      <c r="BD561" s="60"/>
      <c r="BE561" s="60"/>
      <c r="BF561" s="60"/>
      <c r="BG561" s="60"/>
      <c r="BH561" s="60"/>
      <c r="BI561" s="60"/>
      <c r="BJ561" s="60"/>
      <c r="BK561" s="60"/>
      <c r="BL561" s="60"/>
      <c r="BM561" s="60"/>
      <c r="BN561" s="63"/>
    </row>
    <row r="562" spans="1:66">
      <c r="A562" s="28">
        <v>554</v>
      </c>
      <c r="B562" s="59"/>
      <c r="C562" s="60"/>
      <c r="D562" s="60"/>
      <c r="E562" s="61"/>
      <c r="F562" s="62"/>
      <c r="G562" s="62"/>
      <c r="H562" s="60"/>
      <c r="I562" s="60"/>
      <c r="J562" s="60"/>
      <c r="K562" s="60"/>
      <c r="L562" s="60"/>
      <c r="M562" s="70"/>
      <c r="N562" s="62"/>
      <c r="O562" s="60"/>
      <c r="P562" s="60"/>
      <c r="Q562" s="60"/>
      <c r="R562" s="60"/>
      <c r="S562" s="60"/>
      <c r="T562" s="60"/>
      <c r="U562" s="60"/>
      <c r="V562" s="60"/>
      <c r="W562" s="60"/>
      <c r="X562" s="60"/>
      <c r="Y562" s="60"/>
      <c r="Z562" s="60"/>
      <c r="AA562" s="60"/>
      <c r="AB562" s="60"/>
      <c r="AC562" s="60"/>
      <c r="AD562" s="59"/>
      <c r="AE562" s="60"/>
      <c r="AF562" s="99"/>
      <c r="AG562" s="75"/>
      <c r="AH562" s="60"/>
      <c r="AI562" s="60"/>
      <c r="AJ562" s="60"/>
      <c r="AK562" s="60"/>
      <c r="AL562" s="60"/>
      <c r="AM562" s="70"/>
      <c r="AN562" s="70"/>
      <c r="AO562" s="70"/>
      <c r="AP562" s="63"/>
      <c r="AQ562" s="106"/>
      <c r="AR562" s="75"/>
      <c r="AS562" s="60"/>
      <c r="AT562" s="60"/>
      <c r="AU562" s="60"/>
      <c r="AV562" s="60"/>
      <c r="AW562" s="60"/>
      <c r="AX562" s="60"/>
      <c r="AY562" s="60"/>
      <c r="AZ562" s="60"/>
      <c r="BA562" s="99"/>
      <c r="BB562" s="75"/>
      <c r="BC562" s="60"/>
      <c r="BD562" s="60"/>
      <c r="BE562" s="60"/>
      <c r="BF562" s="60"/>
      <c r="BG562" s="60"/>
      <c r="BH562" s="60"/>
      <c r="BI562" s="60"/>
      <c r="BJ562" s="60"/>
      <c r="BK562" s="60"/>
      <c r="BL562" s="60"/>
      <c r="BM562" s="60"/>
      <c r="BN562" s="63"/>
    </row>
    <row r="563" spans="1:66">
      <c r="A563" s="28">
        <v>555</v>
      </c>
      <c r="B563" s="59"/>
      <c r="C563" s="60"/>
      <c r="D563" s="60"/>
      <c r="E563" s="61"/>
      <c r="F563" s="62"/>
      <c r="G563" s="62"/>
      <c r="H563" s="60"/>
      <c r="I563" s="60"/>
      <c r="J563" s="60"/>
      <c r="K563" s="60"/>
      <c r="L563" s="60"/>
      <c r="M563" s="70"/>
      <c r="N563" s="62"/>
      <c r="O563" s="60"/>
      <c r="P563" s="60"/>
      <c r="Q563" s="60"/>
      <c r="R563" s="60"/>
      <c r="S563" s="60"/>
      <c r="T563" s="60"/>
      <c r="U563" s="60"/>
      <c r="V563" s="60"/>
      <c r="W563" s="60"/>
      <c r="X563" s="60"/>
      <c r="Y563" s="60"/>
      <c r="Z563" s="60"/>
      <c r="AA563" s="60"/>
      <c r="AB563" s="60"/>
      <c r="AC563" s="60"/>
      <c r="AD563" s="59"/>
      <c r="AE563" s="60"/>
      <c r="AF563" s="99"/>
      <c r="AG563" s="75"/>
      <c r="AH563" s="60"/>
      <c r="AI563" s="60"/>
      <c r="AJ563" s="60"/>
      <c r="AK563" s="60"/>
      <c r="AL563" s="60"/>
      <c r="AM563" s="70"/>
      <c r="AN563" s="70"/>
      <c r="AO563" s="70"/>
      <c r="AP563" s="63"/>
      <c r="AQ563" s="106"/>
      <c r="AR563" s="75"/>
      <c r="AS563" s="60"/>
      <c r="AT563" s="60"/>
      <c r="AU563" s="60"/>
      <c r="AV563" s="60"/>
      <c r="AW563" s="60"/>
      <c r="AX563" s="60"/>
      <c r="AY563" s="60"/>
      <c r="AZ563" s="60"/>
      <c r="BA563" s="99"/>
      <c r="BB563" s="75"/>
      <c r="BC563" s="60"/>
      <c r="BD563" s="60"/>
      <c r="BE563" s="60"/>
      <c r="BF563" s="60"/>
      <c r="BG563" s="60"/>
      <c r="BH563" s="60"/>
      <c r="BI563" s="60"/>
      <c r="BJ563" s="60"/>
      <c r="BK563" s="60"/>
      <c r="BL563" s="60"/>
      <c r="BM563" s="60"/>
      <c r="BN563" s="63"/>
    </row>
    <row r="564" spans="1:66">
      <c r="A564" s="28">
        <v>556</v>
      </c>
      <c r="B564" s="59"/>
      <c r="C564" s="60"/>
      <c r="D564" s="60"/>
      <c r="E564" s="61"/>
      <c r="F564" s="62"/>
      <c r="G564" s="62"/>
      <c r="H564" s="60"/>
      <c r="I564" s="60"/>
      <c r="J564" s="60"/>
      <c r="K564" s="60"/>
      <c r="L564" s="60"/>
      <c r="M564" s="70"/>
      <c r="N564" s="62"/>
      <c r="O564" s="60"/>
      <c r="P564" s="60"/>
      <c r="Q564" s="60"/>
      <c r="R564" s="60"/>
      <c r="S564" s="60"/>
      <c r="T564" s="60"/>
      <c r="U564" s="60"/>
      <c r="V564" s="60"/>
      <c r="W564" s="60"/>
      <c r="X564" s="60"/>
      <c r="Y564" s="60"/>
      <c r="Z564" s="60"/>
      <c r="AA564" s="60"/>
      <c r="AB564" s="60"/>
      <c r="AC564" s="60"/>
      <c r="AD564" s="59"/>
      <c r="AE564" s="60"/>
      <c r="AF564" s="99"/>
      <c r="AG564" s="75"/>
      <c r="AH564" s="60"/>
      <c r="AI564" s="60"/>
      <c r="AJ564" s="60"/>
      <c r="AK564" s="60"/>
      <c r="AL564" s="60"/>
      <c r="AM564" s="70"/>
      <c r="AN564" s="70"/>
      <c r="AO564" s="70"/>
      <c r="AP564" s="63"/>
      <c r="AQ564" s="106"/>
      <c r="AR564" s="75"/>
      <c r="AS564" s="60"/>
      <c r="AT564" s="60"/>
      <c r="AU564" s="60"/>
      <c r="AV564" s="60"/>
      <c r="AW564" s="60"/>
      <c r="AX564" s="60"/>
      <c r="AY564" s="60"/>
      <c r="AZ564" s="60"/>
      <c r="BA564" s="99"/>
      <c r="BB564" s="75"/>
      <c r="BC564" s="60"/>
      <c r="BD564" s="60"/>
      <c r="BE564" s="60"/>
      <c r="BF564" s="60"/>
      <c r="BG564" s="60"/>
      <c r="BH564" s="60"/>
      <c r="BI564" s="60"/>
      <c r="BJ564" s="60"/>
      <c r="BK564" s="60"/>
      <c r="BL564" s="60"/>
      <c r="BM564" s="60"/>
      <c r="BN564" s="63"/>
    </row>
    <row r="565" spans="1:66">
      <c r="A565" s="28">
        <v>557</v>
      </c>
      <c r="B565" s="59"/>
      <c r="C565" s="60"/>
      <c r="D565" s="60"/>
      <c r="E565" s="61"/>
      <c r="F565" s="62"/>
      <c r="G565" s="62"/>
      <c r="H565" s="60"/>
      <c r="I565" s="60"/>
      <c r="J565" s="60"/>
      <c r="K565" s="60"/>
      <c r="L565" s="60"/>
      <c r="M565" s="70"/>
      <c r="N565" s="62"/>
      <c r="O565" s="60"/>
      <c r="P565" s="60"/>
      <c r="Q565" s="60"/>
      <c r="R565" s="60"/>
      <c r="S565" s="60"/>
      <c r="T565" s="60"/>
      <c r="U565" s="60"/>
      <c r="V565" s="60"/>
      <c r="W565" s="60"/>
      <c r="X565" s="60"/>
      <c r="Y565" s="60"/>
      <c r="Z565" s="60"/>
      <c r="AA565" s="60"/>
      <c r="AB565" s="60"/>
      <c r="AC565" s="60"/>
      <c r="AD565" s="59"/>
      <c r="AE565" s="60"/>
      <c r="AF565" s="99"/>
      <c r="AG565" s="75"/>
      <c r="AH565" s="60"/>
      <c r="AI565" s="60"/>
      <c r="AJ565" s="60"/>
      <c r="AK565" s="60"/>
      <c r="AL565" s="60"/>
      <c r="AM565" s="70"/>
      <c r="AN565" s="70"/>
      <c r="AO565" s="70"/>
      <c r="AP565" s="63"/>
      <c r="AQ565" s="106"/>
      <c r="AR565" s="75"/>
      <c r="AS565" s="60"/>
      <c r="AT565" s="60"/>
      <c r="AU565" s="60"/>
      <c r="AV565" s="60"/>
      <c r="AW565" s="60"/>
      <c r="AX565" s="60"/>
      <c r="AY565" s="60"/>
      <c r="AZ565" s="60"/>
      <c r="BA565" s="99"/>
      <c r="BB565" s="75"/>
      <c r="BC565" s="60"/>
      <c r="BD565" s="60"/>
      <c r="BE565" s="60"/>
      <c r="BF565" s="60"/>
      <c r="BG565" s="60"/>
      <c r="BH565" s="60"/>
      <c r="BI565" s="60"/>
      <c r="BJ565" s="60"/>
      <c r="BK565" s="60"/>
      <c r="BL565" s="60"/>
      <c r="BM565" s="60"/>
      <c r="BN565" s="63"/>
    </row>
    <row r="566" spans="1:66">
      <c r="A566" s="28">
        <v>558</v>
      </c>
      <c r="B566" s="59"/>
      <c r="C566" s="60"/>
      <c r="D566" s="60"/>
      <c r="E566" s="61"/>
      <c r="F566" s="62"/>
      <c r="G566" s="62"/>
      <c r="H566" s="60"/>
      <c r="I566" s="60"/>
      <c r="J566" s="60"/>
      <c r="K566" s="60"/>
      <c r="L566" s="60"/>
      <c r="M566" s="70"/>
      <c r="N566" s="62"/>
      <c r="O566" s="60"/>
      <c r="P566" s="60"/>
      <c r="Q566" s="60"/>
      <c r="R566" s="60"/>
      <c r="S566" s="60"/>
      <c r="T566" s="60"/>
      <c r="U566" s="60"/>
      <c r="V566" s="60"/>
      <c r="W566" s="60"/>
      <c r="X566" s="60"/>
      <c r="Y566" s="60"/>
      <c r="Z566" s="60"/>
      <c r="AA566" s="60"/>
      <c r="AB566" s="60"/>
      <c r="AC566" s="60"/>
      <c r="AD566" s="59"/>
      <c r="AE566" s="60"/>
      <c r="AF566" s="99"/>
      <c r="AG566" s="75"/>
      <c r="AH566" s="60"/>
      <c r="AI566" s="60"/>
      <c r="AJ566" s="60"/>
      <c r="AK566" s="60"/>
      <c r="AL566" s="60"/>
      <c r="AM566" s="70"/>
      <c r="AN566" s="70"/>
      <c r="AO566" s="70"/>
      <c r="AP566" s="63"/>
      <c r="AQ566" s="106"/>
      <c r="AR566" s="75"/>
      <c r="AS566" s="60"/>
      <c r="AT566" s="60"/>
      <c r="AU566" s="60"/>
      <c r="AV566" s="60"/>
      <c r="AW566" s="60"/>
      <c r="AX566" s="60"/>
      <c r="AY566" s="60"/>
      <c r="AZ566" s="60"/>
      <c r="BA566" s="99"/>
      <c r="BB566" s="75"/>
      <c r="BC566" s="60"/>
      <c r="BD566" s="60"/>
      <c r="BE566" s="60"/>
      <c r="BF566" s="60"/>
      <c r="BG566" s="60"/>
      <c r="BH566" s="60"/>
      <c r="BI566" s="60"/>
      <c r="BJ566" s="60"/>
      <c r="BK566" s="60"/>
      <c r="BL566" s="60"/>
      <c r="BM566" s="60"/>
      <c r="BN566" s="63"/>
    </row>
    <row r="567" spans="1:66">
      <c r="A567" s="28">
        <v>559</v>
      </c>
      <c r="B567" s="59"/>
      <c r="C567" s="60"/>
      <c r="D567" s="60"/>
      <c r="E567" s="61"/>
      <c r="F567" s="62"/>
      <c r="G567" s="62"/>
      <c r="H567" s="60"/>
      <c r="I567" s="60"/>
      <c r="J567" s="60"/>
      <c r="K567" s="60"/>
      <c r="L567" s="60"/>
      <c r="M567" s="70"/>
      <c r="N567" s="62"/>
      <c r="O567" s="60"/>
      <c r="P567" s="60"/>
      <c r="Q567" s="60"/>
      <c r="R567" s="60"/>
      <c r="S567" s="60"/>
      <c r="T567" s="60"/>
      <c r="U567" s="60"/>
      <c r="V567" s="60"/>
      <c r="W567" s="60"/>
      <c r="X567" s="60"/>
      <c r="Y567" s="60"/>
      <c r="Z567" s="60"/>
      <c r="AA567" s="60"/>
      <c r="AB567" s="60"/>
      <c r="AC567" s="60"/>
      <c r="AD567" s="59"/>
      <c r="AE567" s="60"/>
      <c r="AF567" s="99"/>
      <c r="AG567" s="75"/>
      <c r="AH567" s="60"/>
      <c r="AI567" s="60"/>
      <c r="AJ567" s="60"/>
      <c r="AK567" s="60"/>
      <c r="AL567" s="60"/>
      <c r="AM567" s="70"/>
      <c r="AN567" s="70"/>
      <c r="AO567" s="70"/>
      <c r="AP567" s="63"/>
      <c r="AQ567" s="106"/>
      <c r="AR567" s="75"/>
      <c r="AS567" s="60"/>
      <c r="AT567" s="60"/>
      <c r="AU567" s="60"/>
      <c r="AV567" s="60"/>
      <c r="AW567" s="60"/>
      <c r="AX567" s="60"/>
      <c r="AY567" s="60"/>
      <c r="AZ567" s="60"/>
      <c r="BA567" s="99"/>
      <c r="BB567" s="75"/>
      <c r="BC567" s="60"/>
      <c r="BD567" s="60"/>
      <c r="BE567" s="60"/>
      <c r="BF567" s="60"/>
      <c r="BG567" s="60"/>
      <c r="BH567" s="60"/>
      <c r="BI567" s="60"/>
      <c r="BJ567" s="60"/>
      <c r="BK567" s="60"/>
      <c r="BL567" s="60"/>
      <c r="BM567" s="60"/>
      <c r="BN567" s="63"/>
    </row>
    <row r="568" spans="1:66">
      <c r="A568" s="28">
        <v>560</v>
      </c>
      <c r="B568" s="59"/>
      <c r="C568" s="60"/>
      <c r="D568" s="60"/>
      <c r="E568" s="61"/>
      <c r="F568" s="62"/>
      <c r="G568" s="62"/>
      <c r="H568" s="60"/>
      <c r="I568" s="60"/>
      <c r="J568" s="60"/>
      <c r="K568" s="60"/>
      <c r="L568" s="60"/>
      <c r="M568" s="70"/>
      <c r="N568" s="62"/>
      <c r="O568" s="60"/>
      <c r="P568" s="60"/>
      <c r="Q568" s="60"/>
      <c r="R568" s="60"/>
      <c r="S568" s="60"/>
      <c r="T568" s="60"/>
      <c r="U568" s="60"/>
      <c r="V568" s="60"/>
      <c r="W568" s="60"/>
      <c r="X568" s="60"/>
      <c r="Y568" s="60"/>
      <c r="Z568" s="60"/>
      <c r="AA568" s="60"/>
      <c r="AB568" s="60"/>
      <c r="AC568" s="60"/>
      <c r="AD568" s="59"/>
      <c r="AE568" s="60"/>
      <c r="AF568" s="99"/>
      <c r="AG568" s="75"/>
      <c r="AH568" s="60"/>
      <c r="AI568" s="60"/>
      <c r="AJ568" s="60"/>
      <c r="AK568" s="60"/>
      <c r="AL568" s="60"/>
      <c r="AM568" s="70"/>
      <c r="AN568" s="70"/>
      <c r="AO568" s="70"/>
      <c r="AP568" s="63"/>
      <c r="AQ568" s="106"/>
      <c r="AR568" s="75"/>
      <c r="AS568" s="60"/>
      <c r="AT568" s="60"/>
      <c r="AU568" s="60"/>
      <c r="AV568" s="60"/>
      <c r="AW568" s="60"/>
      <c r="AX568" s="60"/>
      <c r="AY568" s="60"/>
      <c r="AZ568" s="60"/>
      <c r="BA568" s="99"/>
      <c r="BB568" s="75"/>
      <c r="BC568" s="60"/>
      <c r="BD568" s="60"/>
      <c r="BE568" s="60"/>
      <c r="BF568" s="60"/>
      <c r="BG568" s="60"/>
      <c r="BH568" s="60"/>
      <c r="BI568" s="60"/>
      <c r="BJ568" s="60"/>
      <c r="BK568" s="60"/>
      <c r="BL568" s="60"/>
      <c r="BM568" s="60"/>
      <c r="BN568" s="63"/>
    </row>
    <row r="569" spans="1:66">
      <c r="A569" s="28">
        <v>561</v>
      </c>
      <c r="B569" s="59"/>
      <c r="C569" s="60"/>
      <c r="D569" s="60"/>
      <c r="E569" s="61"/>
      <c r="F569" s="62"/>
      <c r="G569" s="62"/>
      <c r="H569" s="60"/>
      <c r="I569" s="60"/>
      <c r="J569" s="60"/>
      <c r="K569" s="60"/>
      <c r="L569" s="60"/>
      <c r="M569" s="70"/>
      <c r="N569" s="62"/>
      <c r="O569" s="60"/>
      <c r="P569" s="60"/>
      <c r="Q569" s="60"/>
      <c r="R569" s="60"/>
      <c r="S569" s="60"/>
      <c r="T569" s="60"/>
      <c r="U569" s="60"/>
      <c r="V569" s="60"/>
      <c r="W569" s="60"/>
      <c r="X569" s="60"/>
      <c r="Y569" s="60"/>
      <c r="Z569" s="60"/>
      <c r="AA569" s="60"/>
      <c r="AB569" s="60"/>
      <c r="AC569" s="60"/>
      <c r="AD569" s="59"/>
      <c r="AE569" s="60"/>
      <c r="AF569" s="99"/>
      <c r="AG569" s="75"/>
      <c r="AH569" s="60"/>
      <c r="AI569" s="60"/>
      <c r="AJ569" s="60"/>
      <c r="AK569" s="60"/>
      <c r="AL569" s="60"/>
      <c r="AM569" s="70"/>
      <c r="AN569" s="70"/>
      <c r="AO569" s="70"/>
      <c r="AP569" s="63"/>
      <c r="AQ569" s="106"/>
      <c r="AR569" s="75"/>
      <c r="AS569" s="60"/>
      <c r="AT569" s="60"/>
      <c r="AU569" s="60"/>
      <c r="AV569" s="60"/>
      <c r="AW569" s="60"/>
      <c r="AX569" s="60"/>
      <c r="AY569" s="60"/>
      <c r="AZ569" s="60"/>
      <c r="BA569" s="99"/>
      <c r="BB569" s="75"/>
      <c r="BC569" s="60"/>
      <c r="BD569" s="60"/>
      <c r="BE569" s="60"/>
      <c r="BF569" s="60"/>
      <c r="BG569" s="60"/>
      <c r="BH569" s="60"/>
      <c r="BI569" s="60"/>
      <c r="BJ569" s="60"/>
      <c r="BK569" s="60"/>
      <c r="BL569" s="60"/>
      <c r="BM569" s="60"/>
      <c r="BN569" s="63"/>
    </row>
    <row r="570" spans="1:66">
      <c r="A570" s="28">
        <v>562</v>
      </c>
      <c r="B570" s="59"/>
      <c r="C570" s="60"/>
      <c r="D570" s="60"/>
      <c r="E570" s="61"/>
      <c r="F570" s="62"/>
      <c r="G570" s="62"/>
      <c r="H570" s="60"/>
      <c r="I570" s="60"/>
      <c r="J570" s="60"/>
      <c r="K570" s="60"/>
      <c r="L570" s="60"/>
      <c r="M570" s="70"/>
      <c r="N570" s="62"/>
      <c r="O570" s="60"/>
      <c r="P570" s="60"/>
      <c r="Q570" s="60"/>
      <c r="R570" s="60"/>
      <c r="S570" s="60"/>
      <c r="T570" s="60"/>
      <c r="U570" s="60"/>
      <c r="V570" s="60"/>
      <c r="W570" s="60"/>
      <c r="X570" s="60"/>
      <c r="Y570" s="60"/>
      <c r="Z570" s="60"/>
      <c r="AA570" s="60"/>
      <c r="AB570" s="60"/>
      <c r="AC570" s="60"/>
      <c r="AD570" s="59"/>
      <c r="AE570" s="60"/>
      <c r="AF570" s="99"/>
      <c r="AG570" s="75"/>
      <c r="AH570" s="60"/>
      <c r="AI570" s="60"/>
      <c r="AJ570" s="60"/>
      <c r="AK570" s="60"/>
      <c r="AL570" s="60"/>
      <c r="AM570" s="70"/>
      <c r="AN570" s="70"/>
      <c r="AO570" s="70"/>
      <c r="AP570" s="63"/>
      <c r="AQ570" s="106"/>
      <c r="AR570" s="75"/>
      <c r="AS570" s="60"/>
      <c r="AT570" s="60"/>
      <c r="AU570" s="60"/>
      <c r="AV570" s="60"/>
      <c r="AW570" s="60"/>
      <c r="AX570" s="60"/>
      <c r="AY570" s="60"/>
      <c r="AZ570" s="60"/>
      <c r="BA570" s="99"/>
      <c r="BB570" s="75"/>
      <c r="BC570" s="60"/>
      <c r="BD570" s="60"/>
      <c r="BE570" s="60"/>
      <c r="BF570" s="60"/>
      <c r="BG570" s="60"/>
      <c r="BH570" s="60"/>
      <c r="BI570" s="60"/>
      <c r="BJ570" s="60"/>
      <c r="BK570" s="60"/>
      <c r="BL570" s="60"/>
      <c r="BM570" s="60"/>
      <c r="BN570" s="63"/>
    </row>
    <row r="571" spans="1:66">
      <c r="A571" s="28">
        <v>563</v>
      </c>
      <c r="B571" s="59"/>
      <c r="C571" s="60"/>
      <c r="D571" s="60"/>
      <c r="E571" s="61"/>
      <c r="F571" s="62"/>
      <c r="G571" s="62"/>
      <c r="H571" s="60"/>
      <c r="I571" s="60"/>
      <c r="J571" s="60"/>
      <c r="K571" s="60"/>
      <c r="L571" s="60"/>
      <c r="M571" s="70"/>
      <c r="N571" s="62"/>
      <c r="O571" s="60"/>
      <c r="P571" s="60"/>
      <c r="Q571" s="60"/>
      <c r="R571" s="60"/>
      <c r="S571" s="60"/>
      <c r="T571" s="60"/>
      <c r="U571" s="60"/>
      <c r="V571" s="60"/>
      <c r="W571" s="60"/>
      <c r="X571" s="60"/>
      <c r="Y571" s="60"/>
      <c r="Z571" s="60"/>
      <c r="AA571" s="60"/>
      <c r="AB571" s="60"/>
      <c r="AC571" s="60"/>
      <c r="AD571" s="59"/>
      <c r="AE571" s="60"/>
      <c r="AF571" s="99"/>
      <c r="AG571" s="75"/>
      <c r="AH571" s="60"/>
      <c r="AI571" s="60"/>
      <c r="AJ571" s="60"/>
      <c r="AK571" s="60"/>
      <c r="AL571" s="60"/>
      <c r="AM571" s="70"/>
      <c r="AN571" s="70"/>
      <c r="AO571" s="70"/>
      <c r="AP571" s="63"/>
      <c r="AQ571" s="106"/>
      <c r="AR571" s="75"/>
      <c r="AS571" s="60"/>
      <c r="AT571" s="60"/>
      <c r="AU571" s="60"/>
      <c r="AV571" s="60"/>
      <c r="AW571" s="60"/>
      <c r="AX571" s="60"/>
      <c r="AY571" s="60"/>
      <c r="AZ571" s="60"/>
      <c r="BA571" s="99"/>
      <c r="BB571" s="75"/>
      <c r="BC571" s="60"/>
      <c r="BD571" s="60"/>
      <c r="BE571" s="60"/>
      <c r="BF571" s="60"/>
      <c r="BG571" s="60"/>
      <c r="BH571" s="60"/>
      <c r="BI571" s="60"/>
      <c r="BJ571" s="60"/>
      <c r="BK571" s="60"/>
      <c r="BL571" s="60"/>
      <c r="BM571" s="60"/>
      <c r="BN571" s="63"/>
    </row>
    <row r="572" spans="1:66">
      <c r="A572" s="28">
        <v>564</v>
      </c>
      <c r="B572" s="59"/>
      <c r="C572" s="60"/>
      <c r="D572" s="60"/>
      <c r="E572" s="61"/>
      <c r="F572" s="62"/>
      <c r="G572" s="62"/>
      <c r="H572" s="60"/>
      <c r="I572" s="60"/>
      <c r="J572" s="60"/>
      <c r="K572" s="60"/>
      <c r="L572" s="60"/>
      <c r="M572" s="70"/>
      <c r="N572" s="62"/>
      <c r="O572" s="60"/>
      <c r="P572" s="60"/>
      <c r="Q572" s="60"/>
      <c r="R572" s="60"/>
      <c r="S572" s="60"/>
      <c r="T572" s="60"/>
      <c r="U572" s="60"/>
      <c r="V572" s="60"/>
      <c r="W572" s="60"/>
      <c r="X572" s="60"/>
      <c r="Y572" s="60"/>
      <c r="Z572" s="60"/>
      <c r="AA572" s="60"/>
      <c r="AB572" s="60"/>
      <c r="AC572" s="60"/>
      <c r="AD572" s="59"/>
      <c r="AE572" s="60"/>
      <c r="AF572" s="99"/>
      <c r="AG572" s="75"/>
      <c r="AH572" s="60"/>
      <c r="AI572" s="60"/>
      <c r="AJ572" s="60"/>
      <c r="AK572" s="60"/>
      <c r="AL572" s="60"/>
      <c r="AM572" s="70"/>
      <c r="AN572" s="70"/>
      <c r="AO572" s="70"/>
      <c r="AP572" s="63"/>
      <c r="AQ572" s="106"/>
      <c r="AR572" s="75"/>
      <c r="AS572" s="60"/>
      <c r="AT572" s="60"/>
      <c r="AU572" s="60"/>
      <c r="AV572" s="60"/>
      <c r="AW572" s="60"/>
      <c r="AX572" s="60"/>
      <c r="AY572" s="60"/>
      <c r="AZ572" s="60"/>
      <c r="BA572" s="99"/>
      <c r="BB572" s="75"/>
      <c r="BC572" s="60"/>
      <c r="BD572" s="60"/>
      <c r="BE572" s="60"/>
      <c r="BF572" s="60"/>
      <c r="BG572" s="60"/>
      <c r="BH572" s="60"/>
      <c r="BI572" s="60"/>
      <c r="BJ572" s="60"/>
      <c r="BK572" s="60"/>
      <c r="BL572" s="60"/>
      <c r="BM572" s="60"/>
      <c r="BN572" s="63"/>
    </row>
    <row r="573" spans="1:66">
      <c r="A573" s="28">
        <v>565</v>
      </c>
      <c r="B573" s="59"/>
      <c r="C573" s="60"/>
      <c r="D573" s="60"/>
      <c r="E573" s="61"/>
      <c r="F573" s="62"/>
      <c r="G573" s="62"/>
      <c r="H573" s="60"/>
      <c r="I573" s="60"/>
      <c r="J573" s="60"/>
      <c r="K573" s="60"/>
      <c r="L573" s="60"/>
      <c r="M573" s="70"/>
      <c r="N573" s="62"/>
      <c r="O573" s="60"/>
      <c r="P573" s="60"/>
      <c r="Q573" s="60"/>
      <c r="R573" s="60"/>
      <c r="S573" s="60"/>
      <c r="T573" s="60"/>
      <c r="U573" s="60"/>
      <c r="V573" s="60"/>
      <c r="W573" s="60"/>
      <c r="X573" s="60"/>
      <c r="Y573" s="60"/>
      <c r="Z573" s="60"/>
      <c r="AA573" s="60"/>
      <c r="AB573" s="60"/>
      <c r="AC573" s="60"/>
      <c r="AD573" s="59"/>
      <c r="AE573" s="60"/>
      <c r="AF573" s="99"/>
      <c r="AG573" s="75"/>
      <c r="AH573" s="60"/>
      <c r="AI573" s="60"/>
      <c r="AJ573" s="60"/>
      <c r="AK573" s="60"/>
      <c r="AL573" s="60"/>
      <c r="AM573" s="70"/>
      <c r="AN573" s="70"/>
      <c r="AO573" s="70"/>
      <c r="AP573" s="63"/>
      <c r="AQ573" s="106"/>
      <c r="AR573" s="75"/>
      <c r="AS573" s="60"/>
      <c r="AT573" s="60"/>
      <c r="AU573" s="60"/>
      <c r="AV573" s="60"/>
      <c r="AW573" s="60"/>
      <c r="AX573" s="60"/>
      <c r="AY573" s="60"/>
      <c r="AZ573" s="60"/>
      <c r="BA573" s="99"/>
      <c r="BB573" s="75"/>
      <c r="BC573" s="60"/>
      <c r="BD573" s="60"/>
      <c r="BE573" s="60"/>
      <c r="BF573" s="60"/>
      <c r="BG573" s="60"/>
      <c r="BH573" s="60"/>
      <c r="BI573" s="60"/>
      <c r="BJ573" s="60"/>
      <c r="BK573" s="60"/>
      <c r="BL573" s="60"/>
      <c r="BM573" s="60"/>
      <c r="BN573" s="63"/>
    </row>
    <row r="574" spans="1:66">
      <c r="A574" s="28">
        <v>566</v>
      </c>
      <c r="B574" s="59"/>
      <c r="C574" s="60"/>
      <c r="D574" s="60"/>
      <c r="E574" s="61"/>
      <c r="F574" s="62"/>
      <c r="G574" s="62"/>
      <c r="H574" s="60"/>
      <c r="I574" s="60"/>
      <c r="J574" s="60"/>
      <c r="K574" s="60"/>
      <c r="L574" s="60"/>
      <c r="M574" s="70"/>
      <c r="N574" s="62"/>
      <c r="O574" s="60"/>
      <c r="P574" s="60"/>
      <c r="Q574" s="60"/>
      <c r="R574" s="60"/>
      <c r="S574" s="60"/>
      <c r="T574" s="60"/>
      <c r="U574" s="60"/>
      <c r="V574" s="60"/>
      <c r="W574" s="60"/>
      <c r="X574" s="60"/>
      <c r="Y574" s="60"/>
      <c r="Z574" s="60"/>
      <c r="AA574" s="60"/>
      <c r="AB574" s="60"/>
      <c r="AC574" s="60"/>
      <c r="AD574" s="59"/>
      <c r="AE574" s="60"/>
      <c r="AF574" s="99"/>
      <c r="AG574" s="75"/>
      <c r="AH574" s="60"/>
      <c r="AI574" s="60"/>
      <c r="AJ574" s="60"/>
      <c r="AK574" s="60"/>
      <c r="AL574" s="60"/>
      <c r="AM574" s="70"/>
      <c r="AN574" s="70"/>
      <c r="AO574" s="70"/>
      <c r="AP574" s="63"/>
      <c r="AQ574" s="106"/>
      <c r="AR574" s="75"/>
      <c r="AS574" s="60"/>
      <c r="AT574" s="60"/>
      <c r="AU574" s="60"/>
      <c r="AV574" s="60"/>
      <c r="AW574" s="60"/>
      <c r="AX574" s="60"/>
      <c r="AY574" s="60"/>
      <c r="AZ574" s="60"/>
      <c r="BA574" s="99"/>
      <c r="BB574" s="75"/>
      <c r="BC574" s="60"/>
      <c r="BD574" s="60"/>
      <c r="BE574" s="60"/>
      <c r="BF574" s="60"/>
      <c r="BG574" s="60"/>
      <c r="BH574" s="60"/>
      <c r="BI574" s="60"/>
      <c r="BJ574" s="60"/>
      <c r="BK574" s="60"/>
      <c r="BL574" s="60"/>
      <c r="BM574" s="60"/>
      <c r="BN574" s="63"/>
    </row>
    <row r="575" spans="1:66">
      <c r="A575" s="28">
        <v>567</v>
      </c>
      <c r="B575" s="59"/>
      <c r="C575" s="60"/>
      <c r="D575" s="60"/>
      <c r="E575" s="61"/>
      <c r="F575" s="62"/>
      <c r="G575" s="62"/>
      <c r="H575" s="60"/>
      <c r="I575" s="60"/>
      <c r="J575" s="60"/>
      <c r="K575" s="60"/>
      <c r="L575" s="60"/>
      <c r="M575" s="70"/>
      <c r="N575" s="62"/>
      <c r="O575" s="60"/>
      <c r="P575" s="60"/>
      <c r="Q575" s="60"/>
      <c r="R575" s="60"/>
      <c r="S575" s="60"/>
      <c r="T575" s="60"/>
      <c r="U575" s="60"/>
      <c r="V575" s="60"/>
      <c r="W575" s="60"/>
      <c r="X575" s="60"/>
      <c r="Y575" s="60"/>
      <c r="Z575" s="60"/>
      <c r="AA575" s="60"/>
      <c r="AB575" s="60"/>
      <c r="AC575" s="60"/>
      <c r="AD575" s="59"/>
      <c r="AE575" s="60"/>
      <c r="AF575" s="99"/>
      <c r="AG575" s="75"/>
      <c r="AH575" s="60"/>
      <c r="AI575" s="60"/>
      <c r="AJ575" s="60"/>
      <c r="AK575" s="60"/>
      <c r="AL575" s="60"/>
      <c r="AM575" s="70"/>
      <c r="AN575" s="70"/>
      <c r="AO575" s="70"/>
      <c r="AP575" s="63"/>
      <c r="AQ575" s="106"/>
      <c r="AR575" s="75"/>
      <c r="AS575" s="60"/>
      <c r="AT575" s="60"/>
      <c r="AU575" s="60"/>
      <c r="AV575" s="60"/>
      <c r="AW575" s="60"/>
      <c r="AX575" s="60"/>
      <c r="AY575" s="60"/>
      <c r="AZ575" s="60"/>
      <c r="BA575" s="99"/>
      <c r="BB575" s="75"/>
      <c r="BC575" s="60"/>
      <c r="BD575" s="60"/>
      <c r="BE575" s="60"/>
      <c r="BF575" s="60"/>
      <c r="BG575" s="60"/>
      <c r="BH575" s="60"/>
      <c r="BI575" s="60"/>
      <c r="BJ575" s="60"/>
      <c r="BK575" s="60"/>
      <c r="BL575" s="60"/>
      <c r="BM575" s="60"/>
      <c r="BN575" s="63"/>
    </row>
    <row r="576" spans="1:66">
      <c r="A576" s="28">
        <v>568</v>
      </c>
      <c r="B576" s="59"/>
      <c r="C576" s="60"/>
      <c r="D576" s="60"/>
      <c r="E576" s="61"/>
      <c r="F576" s="62"/>
      <c r="G576" s="62"/>
      <c r="H576" s="60"/>
      <c r="I576" s="60"/>
      <c r="J576" s="60"/>
      <c r="K576" s="60"/>
      <c r="L576" s="60"/>
      <c r="M576" s="70"/>
      <c r="N576" s="62"/>
      <c r="O576" s="60"/>
      <c r="P576" s="60"/>
      <c r="Q576" s="60"/>
      <c r="R576" s="60"/>
      <c r="S576" s="60"/>
      <c r="T576" s="60"/>
      <c r="U576" s="60"/>
      <c r="V576" s="60"/>
      <c r="W576" s="60"/>
      <c r="X576" s="60"/>
      <c r="Y576" s="60"/>
      <c r="Z576" s="60"/>
      <c r="AA576" s="60"/>
      <c r="AB576" s="60"/>
      <c r="AC576" s="60"/>
      <c r="AD576" s="59"/>
      <c r="AE576" s="60"/>
      <c r="AF576" s="99"/>
      <c r="AG576" s="75"/>
      <c r="AH576" s="60"/>
      <c r="AI576" s="60"/>
      <c r="AJ576" s="60"/>
      <c r="AK576" s="60"/>
      <c r="AL576" s="60"/>
      <c r="AM576" s="70"/>
      <c r="AN576" s="70"/>
      <c r="AO576" s="70"/>
      <c r="AP576" s="63"/>
      <c r="AQ576" s="106"/>
      <c r="AR576" s="75"/>
      <c r="AS576" s="60"/>
      <c r="AT576" s="60"/>
      <c r="AU576" s="60"/>
      <c r="AV576" s="60"/>
      <c r="AW576" s="60"/>
      <c r="AX576" s="60"/>
      <c r="AY576" s="60"/>
      <c r="AZ576" s="60"/>
      <c r="BA576" s="99"/>
      <c r="BB576" s="75"/>
      <c r="BC576" s="60"/>
      <c r="BD576" s="60"/>
      <c r="BE576" s="60"/>
      <c r="BF576" s="60"/>
      <c r="BG576" s="60"/>
      <c r="BH576" s="60"/>
      <c r="BI576" s="60"/>
      <c r="BJ576" s="60"/>
      <c r="BK576" s="60"/>
      <c r="BL576" s="60"/>
      <c r="BM576" s="60"/>
      <c r="BN576" s="63"/>
    </row>
    <row r="577" spans="1:66">
      <c r="A577" s="28">
        <v>569</v>
      </c>
      <c r="B577" s="59"/>
      <c r="C577" s="60"/>
      <c r="D577" s="60"/>
      <c r="E577" s="61"/>
      <c r="F577" s="62"/>
      <c r="G577" s="62"/>
      <c r="H577" s="60"/>
      <c r="I577" s="60"/>
      <c r="J577" s="60"/>
      <c r="K577" s="60"/>
      <c r="L577" s="60"/>
      <c r="M577" s="70"/>
      <c r="N577" s="62"/>
      <c r="O577" s="60"/>
      <c r="P577" s="60"/>
      <c r="Q577" s="60"/>
      <c r="R577" s="60"/>
      <c r="S577" s="60"/>
      <c r="T577" s="60"/>
      <c r="U577" s="60"/>
      <c r="V577" s="60"/>
      <c r="W577" s="60"/>
      <c r="X577" s="60"/>
      <c r="Y577" s="60"/>
      <c r="Z577" s="60"/>
      <c r="AA577" s="60"/>
      <c r="AB577" s="60"/>
      <c r="AC577" s="60"/>
      <c r="AD577" s="59"/>
      <c r="AE577" s="60"/>
      <c r="AF577" s="99"/>
      <c r="AG577" s="75"/>
      <c r="AH577" s="60"/>
      <c r="AI577" s="60"/>
      <c r="AJ577" s="60"/>
      <c r="AK577" s="60"/>
      <c r="AL577" s="60"/>
      <c r="AM577" s="70"/>
      <c r="AN577" s="70"/>
      <c r="AO577" s="70"/>
      <c r="AP577" s="63"/>
      <c r="AQ577" s="106"/>
      <c r="AR577" s="75"/>
      <c r="AS577" s="60"/>
      <c r="AT577" s="60"/>
      <c r="AU577" s="60"/>
      <c r="AV577" s="60"/>
      <c r="AW577" s="60"/>
      <c r="AX577" s="60"/>
      <c r="AY577" s="60"/>
      <c r="AZ577" s="60"/>
      <c r="BA577" s="99"/>
      <c r="BB577" s="75"/>
      <c r="BC577" s="60"/>
      <c r="BD577" s="60"/>
      <c r="BE577" s="60"/>
      <c r="BF577" s="60"/>
      <c r="BG577" s="60"/>
      <c r="BH577" s="60"/>
      <c r="BI577" s="60"/>
      <c r="BJ577" s="60"/>
      <c r="BK577" s="60"/>
      <c r="BL577" s="60"/>
      <c r="BM577" s="60"/>
      <c r="BN577" s="63"/>
    </row>
    <row r="578" spans="1:66">
      <c r="A578" s="28">
        <v>570</v>
      </c>
      <c r="B578" s="59"/>
      <c r="C578" s="60"/>
      <c r="D578" s="60"/>
      <c r="E578" s="61"/>
      <c r="F578" s="62"/>
      <c r="G578" s="62"/>
      <c r="H578" s="60"/>
      <c r="I578" s="60"/>
      <c r="J578" s="60"/>
      <c r="K578" s="60"/>
      <c r="L578" s="60"/>
      <c r="M578" s="70"/>
      <c r="N578" s="62"/>
      <c r="O578" s="60"/>
      <c r="P578" s="60"/>
      <c r="Q578" s="60"/>
      <c r="R578" s="60"/>
      <c r="S578" s="60"/>
      <c r="T578" s="60"/>
      <c r="U578" s="60"/>
      <c r="V578" s="60"/>
      <c r="W578" s="60"/>
      <c r="X578" s="60"/>
      <c r="Y578" s="60"/>
      <c r="Z578" s="60"/>
      <c r="AA578" s="60"/>
      <c r="AB578" s="60"/>
      <c r="AC578" s="60"/>
      <c r="AD578" s="59"/>
      <c r="AE578" s="60"/>
      <c r="AF578" s="99"/>
      <c r="AG578" s="75"/>
      <c r="AH578" s="60"/>
      <c r="AI578" s="60"/>
      <c r="AJ578" s="60"/>
      <c r="AK578" s="60"/>
      <c r="AL578" s="60"/>
      <c r="AM578" s="70"/>
      <c r="AN578" s="70"/>
      <c r="AO578" s="70"/>
      <c r="AP578" s="63"/>
      <c r="AQ578" s="106"/>
      <c r="AR578" s="75"/>
      <c r="AS578" s="60"/>
      <c r="AT578" s="60"/>
      <c r="AU578" s="60"/>
      <c r="AV578" s="60"/>
      <c r="AW578" s="60"/>
      <c r="AX578" s="60"/>
      <c r="AY578" s="60"/>
      <c r="AZ578" s="60"/>
      <c r="BA578" s="99"/>
      <c r="BB578" s="75"/>
      <c r="BC578" s="60"/>
      <c r="BD578" s="60"/>
      <c r="BE578" s="60"/>
      <c r="BF578" s="60"/>
      <c r="BG578" s="60"/>
      <c r="BH578" s="60"/>
      <c r="BI578" s="60"/>
      <c r="BJ578" s="60"/>
      <c r="BK578" s="60"/>
      <c r="BL578" s="60"/>
      <c r="BM578" s="60"/>
      <c r="BN578" s="63"/>
    </row>
    <row r="579" spans="1:66">
      <c r="A579" s="28">
        <v>571</v>
      </c>
      <c r="B579" s="59"/>
      <c r="C579" s="60"/>
      <c r="D579" s="60"/>
      <c r="E579" s="61"/>
      <c r="F579" s="62"/>
      <c r="G579" s="62"/>
      <c r="H579" s="60"/>
      <c r="I579" s="60"/>
      <c r="J579" s="60"/>
      <c r="K579" s="60"/>
      <c r="L579" s="60"/>
      <c r="M579" s="70"/>
      <c r="N579" s="62"/>
      <c r="O579" s="60"/>
      <c r="P579" s="60"/>
      <c r="Q579" s="60"/>
      <c r="R579" s="60"/>
      <c r="S579" s="60"/>
      <c r="T579" s="60"/>
      <c r="U579" s="60"/>
      <c r="V579" s="60"/>
      <c r="W579" s="60"/>
      <c r="X579" s="60"/>
      <c r="Y579" s="60"/>
      <c r="Z579" s="60"/>
      <c r="AA579" s="60"/>
      <c r="AB579" s="60"/>
      <c r="AC579" s="60"/>
      <c r="AD579" s="59"/>
      <c r="AE579" s="60"/>
      <c r="AF579" s="99"/>
      <c r="AG579" s="75"/>
      <c r="AH579" s="60"/>
      <c r="AI579" s="60"/>
      <c r="AJ579" s="60"/>
      <c r="AK579" s="60"/>
      <c r="AL579" s="60"/>
      <c r="AM579" s="70"/>
      <c r="AN579" s="70"/>
      <c r="AO579" s="70"/>
      <c r="AP579" s="63"/>
      <c r="AQ579" s="106"/>
      <c r="AR579" s="75"/>
      <c r="AS579" s="60"/>
      <c r="AT579" s="60"/>
      <c r="AU579" s="60"/>
      <c r="AV579" s="60"/>
      <c r="AW579" s="60"/>
      <c r="AX579" s="60"/>
      <c r="AY579" s="60"/>
      <c r="AZ579" s="60"/>
      <c r="BA579" s="99"/>
      <c r="BB579" s="75"/>
      <c r="BC579" s="60"/>
      <c r="BD579" s="60"/>
      <c r="BE579" s="60"/>
      <c r="BF579" s="60"/>
      <c r="BG579" s="60"/>
      <c r="BH579" s="60"/>
      <c r="BI579" s="60"/>
      <c r="BJ579" s="60"/>
      <c r="BK579" s="60"/>
      <c r="BL579" s="60"/>
      <c r="BM579" s="60"/>
      <c r="BN579" s="63"/>
    </row>
    <row r="580" spans="1:66">
      <c r="A580" s="28">
        <v>572</v>
      </c>
      <c r="B580" s="59"/>
      <c r="C580" s="60"/>
      <c r="D580" s="60"/>
      <c r="E580" s="61"/>
      <c r="F580" s="62"/>
      <c r="G580" s="62"/>
      <c r="H580" s="60"/>
      <c r="I580" s="60"/>
      <c r="J580" s="60"/>
      <c r="K580" s="60"/>
      <c r="L580" s="60"/>
      <c r="M580" s="70"/>
      <c r="N580" s="62"/>
      <c r="O580" s="60"/>
      <c r="P580" s="60"/>
      <c r="Q580" s="60"/>
      <c r="R580" s="60"/>
      <c r="S580" s="60"/>
      <c r="T580" s="60"/>
      <c r="U580" s="60"/>
      <c r="V580" s="60"/>
      <c r="W580" s="60"/>
      <c r="X580" s="60"/>
      <c r="Y580" s="60"/>
      <c r="Z580" s="60"/>
      <c r="AA580" s="60"/>
      <c r="AB580" s="60"/>
      <c r="AC580" s="60"/>
      <c r="AD580" s="59"/>
      <c r="AE580" s="60"/>
      <c r="AF580" s="99"/>
      <c r="AG580" s="75"/>
      <c r="AH580" s="60"/>
      <c r="AI580" s="60"/>
      <c r="AJ580" s="60"/>
      <c r="AK580" s="60"/>
      <c r="AL580" s="60"/>
      <c r="AM580" s="70"/>
      <c r="AN580" s="70"/>
      <c r="AO580" s="70"/>
      <c r="AP580" s="63"/>
      <c r="AQ580" s="106"/>
      <c r="AR580" s="75"/>
      <c r="AS580" s="60"/>
      <c r="AT580" s="60"/>
      <c r="AU580" s="60"/>
      <c r="AV580" s="60"/>
      <c r="AW580" s="60"/>
      <c r="AX580" s="60"/>
      <c r="AY580" s="60"/>
      <c r="AZ580" s="60"/>
      <c r="BA580" s="99"/>
      <c r="BB580" s="75"/>
      <c r="BC580" s="60"/>
      <c r="BD580" s="60"/>
      <c r="BE580" s="60"/>
      <c r="BF580" s="60"/>
      <c r="BG580" s="60"/>
      <c r="BH580" s="60"/>
      <c r="BI580" s="60"/>
      <c r="BJ580" s="60"/>
      <c r="BK580" s="60"/>
      <c r="BL580" s="60"/>
      <c r="BM580" s="60"/>
      <c r="BN580" s="63"/>
    </row>
    <row r="581" spans="1:66">
      <c r="A581" s="28">
        <v>573</v>
      </c>
      <c r="B581" s="59"/>
      <c r="C581" s="60"/>
      <c r="D581" s="60"/>
      <c r="E581" s="61"/>
      <c r="F581" s="62"/>
      <c r="G581" s="62"/>
      <c r="H581" s="60"/>
      <c r="I581" s="60"/>
      <c r="J581" s="60"/>
      <c r="K581" s="60"/>
      <c r="L581" s="60"/>
      <c r="M581" s="70"/>
      <c r="N581" s="62"/>
      <c r="O581" s="60"/>
      <c r="P581" s="60"/>
      <c r="Q581" s="60"/>
      <c r="R581" s="60"/>
      <c r="S581" s="60"/>
      <c r="T581" s="60"/>
      <c r="U581" s="60"/>
      <c r="V581" s="60"/>
      <c r="W581" s="60"/>
      <c r="X581" s="60"/>
      <c r="Y581" s="60"/>
      <c r="Z581" s="60"/>
      <c r="AA581" s="60"/>
      <c r="AB581" s="60"/>
      <c r="AC581" s="60"/>
      <c r="AD581" s="59"/>
      <c r="AE581" s="60"/>
      <c r="AF581" s="99"/>
      <c r="AG581" s="75"/>
      <c r="AH581" s="60"/>
      <c r="AI581" s="60"/>
      <c r="AJ581" s="60"/>
      <c r="AK581" s="60"/>
      <c r="AL581" s="60"/>
      <c r="AM581" s="70"/>
      <c r="AN581" s="70"/>
      <c r="AO581" s="70"/>
      <c r="AP581" s="63"/>
      <c r="AQ581" s="106"/>
      <c r="AR581" s="75"/>
      <c r="AS581" s="60"/>
      <c r="AT581" s="60"/>
      <c r="AU581" s="60"/>
      <c r="AV581" s="60"/>
      <c r="AW581" s="60"/>
      <c r="AX581" s="60"/>
      <c r="AY581" s="60"/>
      <c r="AZ581" s="60"/>
      <c r="BA581" s="99"/>
      <c r="BB581" s="75"/>
      <c r="BC581" s="60"/>
      <c r="BD581" s="60"/>
      <c r="BE581" s="60"/>
      <c r="BF581" s="60"/>
      <c r="BG581" s="60"/>
      <c r="BH581" s="60"/>
      <c r="BI581" s="60"/>
      <c r="BJ581" s="60"/>
      <c r="BK581" s="60"/>
      <c r="BL581" s="60"/>
      <c r="BM581" s="60"/>
      <c r="BN581" s="63"/>
    </row>
    <row r="582" spans="1:66">
      <c r="A582" s="28">
        <v>574</v>
      </c>
      <c r="B582" s="59"/>
      <c r="C582" s="60"/>
      <c r="D582" s="60"/>
      <c r="E582" s="61"/>
      <c r="F582" s="62"/>
      <c r="G582" s="62"/>
      <c r="H582" s="60"/>
      <c r="I582" s="60"/>
      <c r="J582" s="60"/>
      <c r="K582" s="60"/>
      <c r="L582" s="60"/>
      <c r="M582" s="70"/>
      <c r="N582" s="62"/>
      <c r="O582" s="60"/>
      <c r="P582" s="60"/>
      <c r="Q582" s="60"/>
      <c r="R582" s="60"/>
      <c r="S582" s="60"/>
      <c r="T582" s="60"/>
      <c r="U582" s="60"/>
      <c r="V582" s="60"/>
      <c r="W582" s="60"/>
      <c r="X582" s="60"/>
      <c r="Y582" s="60"/>
      <c r="Z582" s="60"/>
      <c r="AA582" s="60"/>
      <c r="AB582" s="60"/>
      <c r="AC582" s="60"/>
      <c r="AD582" s="59"/>
      <c r="AE582" s="60"/>
      <c r="AF582" s="99"/>
      <c r="AG582" s="75"/>
      <c r="AH582" s="60"/>
      <c r="AI582" s="60"/>
      <c r="AJ582" s="60"/>
      <c r="AK582" s="60"/>
      <c r="AL582" s="60"/>
      <c r="AM582" s="70"/>
      <c r="AN582" s="70"/>
      <c r="AO582" s="70"/>
      <c r="AP582" s="63"/>
      <c r="AQ582" s="106"/>
      <c r="AR582" s="75"/>
      <c r="AS582" s="60"/>
      <c r="AT582" s="60"/>
      <c r="AU582" s="60"/>
      <c r="AV582" s="60"/>
      <c r="AW582" s="60"/>
      <c r="AX582" s="60"/>
      <c r="AY582" s="60"/>
      <c r="AZ582" s="60"/>
      <c r="BA582" s="99"/>
      <c r="BB582" s="75"/>
      <c r="BC582" s="60"/>
      <c r="BD582" s="60"/>
      <c r="BE582" s="60"/>
      <c r="BF582" s="60"/>
      <c r="BG582" s="60"/>
      <c r="BH582" s="60"/>
      <c r="BI582" s="60"/>
      <c r="BJ582" s="60"/>
      <c r="BK582" s="60"/>
      <c r="BL582" s="60"/>
      <c r="BM582" s="60"/>
      <c r="BN582" s="63"/>
    </row>
    <row r="583" spans="1:66">
      <c r="A583" s="28">
        <v>575</v>
      </c>
      <c r="B583" s="59"/>
      <c r="C583" s="60"/>
      <c r="D583" s="60"/>
      <c r="E583" s="61"/>
      <c r="F583" s="62"/>
      <c r="G583" s="62"/>
      <c r="H583" s="60"/>
      <c r="I583" s="60"/>
      <c r="J583" s="60"/>
      <c r="K583" s="60"/>
      <c r="L583" s="60"/>
      <c r="M583" s="70"/>
      <c r="N583" s="62"/>
      <c r="O583" s="60"/>
      <c r="P583" s="60"/>
      <c r="Q583" s="60"/>
      <c r="R583" s="60"/>
      <c r="S583" s="60"/>
      <c r="T583" s="60"/>
      <c r="U583" s="60"/>
      <c r="V583" s="60"/>
      <c r="W583" s="60"/>
      <c r="X583" s="60"/>
      <c r="Y583" s="60"/>
      <c r="Z583" s="60"/>
      <c r="AA583" s="60"/>
      <c r="AB583" s="60"/>
      <c r="AC583" s="60"/>
      <c r="AD583" s="59"/>
      <c r="AE583" s="60"/>
      <c r="AF583" s="99"/>
      <c r="AG583" s="75"/>
      <c r="AH583" s="60"/>
      <c r="AI583" s="60"/>
      <c r="AJ583" s="60"/>
      <c r="AK583" s="60"/>
      <c r="AL583" s="60"/>
      <c r="AM583" s="70"/>
      <c r="AN583" s="70"/>
      <c r="AO583" s="70"/>
      <c r="AP583" s="63"/>
      <c r="AQ583" s="106"/>
      <c r="AR583" s="75"/>
      <c r="AS583" s="60"/>
      <c r="AT583" s="60"/>
      <c r="AU583" s="60"/>
      <c r="AV583" s="60"/>
      <c r="AW583" s="60"/>
      <c r="AX583" s="60"/>
      <c r="AY583" s="60"/>
      <c r="AZ583" s="60"/>
      <c r="BA583" s="99"/>
      <c r="BB583" s="75"/>
      <c r="BC583" s="60"/>
      <c r="BD583" s="60"/>
      <c r="BE583" s="60"/>
      <c r="BF583" s="60"/>
      <c r="BG583" s="60"/>
      <c r="BH583" s="60"/>
      <c r="BI583" s="60"/>
      <c r="BJ583" s="60"/>
      <c r="BK583" s="60"/>
      <c r="BL583" s="60"/>
      <c r="BM583" s="60"/>
      <c r="BN583" s="63"/>
    </row>
    <row r="584" spans="1:66">
      <c r="A584" s="28">
        <v>576</v>
      </c>
      <c r="B584" s="59"/>
      <c r="C584" s="60"/>
      <c r="D584" s="60"/>
      <c r="E584" s="61"/>
      <c r="F584" s="62"/>
      <c r="G584" s="62"/>
      <c r="H584" s="60"/>
      <c r="I584" s="60"/>
      <c r="J584" s="60"/>
      <c r="K584" s="60"/>
      <c r="L584" s="60"/>
      <c r="M584" s="70"/>
      <c r="N584" s="62"/>
      <c r="O584" s="60"/>
      <c r="P584" s="60"/>
      <c r="Q584" s="60"/>
      <c r="R584" s="60"/>
      <c r="S584" s="60"/>
      <c r="T584" s="60"/>
      <c r="U584" s="60"/>
      <c r="V584" s="60"/>
      <c r="W584" s="60"/>
      <c r="X584" s="60"/>
      <c r="Y584" s="60"/>
      <c r="Z584" s="60"/>
      <c r="AA584" s="60"/>
      <c r="AB584" s="60"/>
      <c r="AC584" s="60"/>
      <c r="AD584" s="59"/>
      <c r="AE584" s="60"/>
      <c r="AF584" s="99"/>
      <c r="AG584" s="75"/>
      <c r="AH584" s="60"/>
      <c r="AI584" s="60"/>
      <c r="AJ584" s="60"/>
      <c r="AK584" s="60"/>
      <c r="AL584" s="60"/>
      <c r="AM584" s="70"/>
      <c r="AN584" s="70"/>
      <c r="AO584" s="70"/>
      <c r="AP584" s="63"/>
      <c r="AQ584" s="106"/>
      <c r="AR584" s="75"/>
      <c r="AS584" s="60"/>
      <c r="AT584" s="60"/>
      <c r="AU584" s="60"/>
      <c r="AV584" s="60"/>
      <c r="AW584" s="60"/>
      <c r="AX584" s="60"/>
      <c r="AY584" s="60"/>
      <c r="AZ584" s="60"/>
      <c r="BA584" s="99"/>
      <c r="BB584" s="75"/>
      <c r="BC584" s="60"/>
      <c r="BD584" s="60"/>
      <c r="BE584" s="60"/>
      <c r="BF584" s="60"/>
      <c r="BG584" s="60"/>
      <c r="BH584" s="60"/>
      <c r="BI584" s="60"/>
      <c r="BJ584" s="60"/>
      <c r="BK584" s="60"/>
      <c r="BL584" s="60"/>
      <c r="BM584" s="60"/>
      <c r="BN584" s="63"/>
    </row>
    <row r="585" spans="1:66">
      <c r="A585" s="28">
        <v>577</v>
      </c>
      <c r="B585" s="59"/>
      <c r="C585" s="60"/>
      <c r="D585" s="60"/>
      <c r="E585" s="61"/>
      <c r="F585" s="62"/>
      <c r="G585" s="62"/>
      <c r="H585" s="60"/>
      <c r="I585" s="60"/>
      <c r="J585" s="60"/>
      <c r="K585" s="60"/>
      <c r="L585" s="60"/>
      <c r="M585" s="70"/>
      <c r="N585" s="62"/>
      <c r="O585" s="60"/>
      <c r="P585" s="60"/>
      <c r="Q585" s="60"/>
      <c r="R585" s="60"/>
      <c r="S585" s="60"/>
      <c r="T585" s="60"/>
      <c r="U585" s="60"/>
      <c r="V585" s="60"/>
      <c r="W585" s="60"/>
      <c r="X585" s="60"/>
      <c r="Y585" s="60"/>
      <c r="Z585" s="60"/>
      <c r="AA585" s="60"/>
      <c r="AB585" s="60"/>
      <c r="AC585" s="60"/>
      <c r="AD585" s="59"/>
      <c r="AE585" s="60"/>
      <c r="AF585" s="99"/>
      <c r="AG585" s="75"/>
      <c r="AH585" s="60"/>
      <c r="AI585" s="60"/>
      <c r="AJ585" s="60"/>
      <c r="AK585" s="60"/>
      <c r="AL585" s="60"/>
      <c r="AM585" s="70"/>
      <c r="AN585" s="70"/>
      <c r="AO585" s="70"/>
      <c r="AP585" s="63"/>
      <c r="AQ585" s="106"/>
      <c r="AR585" s="75"/>
      <c r="AS585" s="60"/>
      <c r="AT585" s="60"/>
      <c r="AU585" s="60"/>
      <c r="AV585" s="60"/>
      <c r="AW585" s="60"/>
      <c r="AX585" s="60"/>
      <c r="AY585" s="60"/>
      <c r="AZ585" s="60"/>
      <c r="BA585" s="99"/>
      <c r="BB585" s="75"/>
      <c r="BC585" s="60"/>
      <c r="BD585" s="60"/>
      <c r="BE585" s="60"/>
      <c r="BF585" s="60"/>
      <c r="BG585" s="60"/>
      <c r="BH585" s="60"/>
      <c r="BI585" s="60"/>
      <c r="BJ585" s="60"/>
      <c r="BK585" s="60"/>
      <c r="BL585" s="60"/>
      <c r="BM585" s="60"/>
      <c r="BN585" s="63"/>
    </row>
    <row r="586" spans="1:66">
      <c r="A586" s="28">
        <v>578</v>
      </c>
      <c r="B586" s="59"/>
      <c r="C586" s="60"/>
      <c r="D586" s="60"/>
      <c r="E586" s="61"/>
      <c r="F586" s="62"/>
      <c r="G586" s="62"/>
      <c r="H586" s="60"/>
      <c r="I586" s="60"/>
      <c r="J586" s="60"/>
      <c r="K586" s="60"/>
      <c r="L586" s="60"/>
      <c r="M586" s="70"/>
      <c r="N586" s="62"/>
      <c r="O586" s="60"/>
      <c r="P586" s="60"/>
      <c r="Q586" s="60"/>
      <c r="R586" s="60"/>
      <c r="S586" s="60"/>
      <c r="T586" s="60"/>
      <c r="U586" s="60"/>
      <c r="V586" s="60"/>
      <c r="W586" s="60"/>
      <c r="X586" s="60"/>
      <c r="Y586" s="60"/>
      <c r="Z586" s="60"/>
      <c r="AA586" s="60"/>
      <c r="AB586" s="60"/>
      <c r="AC586" s="60"/>
      <c r="AD586" s="59"/>
      <c r="AE586" s="60"/>
      <c r="AF586" s="99"/>
      <c r="AG586" s="75"/>
      <c r="AH586" s="60"/>
      <c r="AI586" s="60"/>
      <c r="AJ586" s="60"/>
      <c r="AK586" s="60"/>
      <c r="AL586" s="60"/>
      <c r="AM586" s="70"/>
      <c r="AN586" s="70"/>
      <c r="AO586" s="70"/>
      <c r="AP586" s="63"/>
      <c r="AQ586" s="106"/>
      <c r="AR586" s="75"/>
      <c r="AS586" s="60"/>
      <c r="AT586" s="60"/>
      <c r="AU586" s="60"/>
      <c r="AV586" s="60"/>
      <c r="AW586" s="60"/>
      <c r="AX586" s="60"/>
      <c r="AY586" s="60"/>
      <c r="AZ586" s="60"/>
      <c r="BA586" s="99"/>
      <c r="BB586" s="75"/>
      <c r="BC586" s="60"/>
      <c r="BD586" s="60"/>
      <c r="BE586" s="60"/>
      <c r="BF586" s="60"/>
      <c r="BG586" s="60"/>
      <c r="BH586" s="60"/>
      <c r="BI586" s="60"/>
      <c r="BJ586" s="60"/>
      <c r="BK586" s="60"/>
      <c r="BL586" s="60"/>
      <c r="BM586" s="60"/>
      <c r="BN586" s="63"/>
    </row>
    <row r="587" spans="1:66">
      <c r="A587" s="28">
        <v>579</v>
      </c>
      <c r="B587" s="59"/>
      <c r="C587" s="60"/>
      <c r="D587" s="60"/>
      <c r="E587" s="61"/>
      <c r="F587" s="62"/>
      <c r="G587" s="62"/>
      <c r="H587" s="60"/>
      <c r="I587" s="60"/>
      <c r="J587" s="60"/>
      <c r="K587" s="60"/>
      <c r="L587" s="60"/>
      <c r="M587" s="70"/>
      <c r="N587" s="62"/>
      <c r="O587" s="60"/>
      <c r="P587" s="60"/>
      <c r="Q587" s="60"/>
      <c r="R587" s="60"/>
      <c r="S587" s="60"/>
      <c r="T587" s="60"/>
      <c r="U587" s="60"/>
      <c r="V587" s="60"/>
      <c r="W587" s="60"/>
      <c r="X587" s="60"/>
      <c r="Y587" s="60"/>
      <c r="Z587" s="60"/>
      <c r="AA587" s="60"/>
      <c r="AB587" s="60"/>
      <c r="AC587" s="60"/>
      <c r="AD587" s="59"/>
      <c r="AE587" s="60"/>
      <c r="AF587" s="99"/>
      <c r="AG587" s="75"/>
      <c r="AH587" s="60"/>
      <c r="AI587" s="60"/>
      <c r="AJ587" s="60"/>
      <c r="AK587" s="60"/>
      <c r="AL587" s="60"/>
      <c r="AM587" s="70"/>
      <c r="AN587" s="70"/>
      <c r="AO587" s="70"/>
      <c r="AP587" s="63"/>
      <c r="AQ587" s="106"/>
      <c r="AR587" s="75"/>
      <c r="AS587" s="60"/>
      <c r="AT587" s="60"/>
      <c r="AU587" s="60"/>
      <c r="AV587" s="60"/>
      <c r="AW587" s="60"/>
      <c r="AX587" s="60"/>
      <c r="AY587" s="60"/>
      <c r="AZ587" s="60"/>
      <c r="BA587" s="99"/>
      <c r="BB587" s="75"/>
      <c r="BC587" s="60"/>
      <c r="BD587" s="60"/>
      <c r="BE587" s="60"/>
      <c r="BF587" s="60"/>
      <c r="BG587" s="60"/>
      <c r="BH587" s="60"/>
      <c r="BI587" s="60"/>
      <c r="BJ587" s="60"/>
      <c r="BK587" s="60"/>
      <c r="BL587" s="60"/>
      <c r="BM587" s="60"/>
      <c r="BN587" s="63"/>
    </row>
    <row r="588" spans="1:66">
      <c r="A588" s="28">
        <v>580</v>
      </c>
      <c r="B588" s="59"/>
      <c r="C588" s="60"/>
      <c r="D588" s="60"/>
      <c r="E588" s="61"/>
      <c r="F588" s="62"/>
      <c r="G588" s="62"/>
      <c r="H588" s="60"/>
      <c r="I588" s="60"/>
      <c r="J588" s="60"/>
      <c r="K588" s="60"/>
      <c r="L588" s="60"/>
      <c r="M588" s="70"/>
      <c r="N588" s="62"/>
      <c r="O588" s="60"/>
      <c r="P588" s="60"/>
      <c r="Q588" s="60"/>
      <c r="R588" s="60"/>
      <c r="S588" s="60"/>
      <c r="T588" s="60"/>
      <c r="U588" s="60"/>
      <c r="V588" s="60"/>
      <c r="W588" s="60"/>
      <c r="X588" s="60"/>
      <c r="Y588" s="60"/>
      <c r="Z588" s="60"/>
      <c r="AA588" s="60"/>
      <c r="AB588" s="60"/>
      <c r="AC588" s="60"/>
      <c r="AD588" s="59"/>
      <c r="AE588" s="60"/>
      <c r="AF588" s="99"/>
      <c r="AG588" s="75"/>
      <c r="AH588" s="60"/>
      <c r="AI588" s="60"/>
      <c r="AJ588" s="60"/>
      <c r="AK588" s="60"/>
      <c r="AL588" s="60"/>
      <c r="AM588" s="70"/>
      <c r="AN588" s="70"/>
      <c r="AO588" s="70"/>
      <c r="AP588" s="63"/>
      <c r="AQ588" s="106"/>
      <c r="AR588" s="75"/>
      <c r="AS588" s="60"/>
      <c r="AT588" s="60"/>
      <c r="AU588" s="60"/>
      <c r="AV588" s="60"/>
      <c r="AW588" s="60"/>
      <c r="AX588" s="60"/>
      <c r="AY588" s="60"/>
      <c r="AZ588" s="60"/>
      <c r="BA588" s="99"/>
      <c r="BB588" s="75"/>
      <c r="BC588" s="60"/>
      <c r="BD588" s="60"/>
      <c r="BE588" s="60"/>
      <c r="BF588" s="60"/>
      <c r="BG588" s="60"/>
      <c r="BH588" s="60"/>
      <c r="BI588" s="60"/>
      <c r="BJ588" s="60"/>
      <c r="BK588" s="60"/>
      <c r="BL588" s="60"/>
      <c r="BM588" s="60"/>
      <c r="BN588" s="63"/>
    </row>
    <row r="589" spans="1:66">
      <c r="A589" s="28">
        <v>581</v>
      </c>
      <c r="B589" s="59"/>
      <c r="C589" s="60"/>
      <c r="D589" s="60"/>
      <c r="E589" s="61"/>
      <c r="F589" s="62"/>
      <c r="G589" s="62"/>
      <c r="H589" s="60"/>
      <c r="I589" s="60"/>
      <c r="J589" s="60"/>
      <c r="K589" s="60"/>
      <c r="L589" s="60"/>
      <c r="M589" s="70"/>
      <c r="N589" s="62"/>
      <c r="O589" s="60"/>
      <c r="P589" s="60"/>
      <c r="Q589" s="60"/>
      <c r="R589" s="60"/>
      <c r="S589" s="60"/>
      <c r="T589" s="60"/>
      <c r="U589" s="60"/>
      <c r="V589" s="60"/>
      <c r="W589" s="60"/>
      <c r="X589" s="60"/>
      <c r="Y589" s="60"/>
      <c r="Z589" s="60"/>
      <c r="AA589" s="60"/>
      <c r="AB589" s="60"/>
      <c r="AC589" s="60"/>
      <c r="AD589" s="59"/>
      <c r="AE589" s="60"/>
      <c r="AF589" s="99"/>
      <c r="AG589" s="75"/>
      <c r="AH589" s="60"/>
      <c r="AI589" s="60"/>
      <c r="AJ589" s="60"/>
      <c r="AK589" s="60"/>
      <c r="AL589" s="60"/>
      <c r="AM589" s="70"/>
      <c r="AN589" s="70"/>
      <c r="AO589" s="70"/>
      <c r="AP589" s="63"/>
      <c r="AQ589" s="106"/>
      <c r="AR589" s="75"/>
      <c r="AS589" s="60"/>
      <c r="AT589" s="60"/>
      <c r="AU589" s="60"/>
      <c r="AV589" s="60"/>
      <c r="AW589" s="60"/>
      <c r="AX589" s="60"/>
      <c r="AY589" s="60"/>
      <c r="AZ589" s="60"/>
      <c r="BA589" s="99"/>
      <c r="BB589" s="75"/>
      <c r="BC589" s="60"/>
      <c r="BD589" s="60"/>
      <c r="BE589" s="60"/>
      <c r="BF589" s="60"/>
      <c r="BG589" s="60"/>
      <c r="BH589" s="60"/>
      <c r="BI589" s="60"/>
      <c r="BJ589" s="60"/>
      <c r="BK589" s="60"/>
      <c r="BL589" s="60"/>
      <c r="BM589" s="60"/>
      <c r="BN589" s="63"/>
    </row>
    <row r="590" spans="1:66">
      <c r="A590" s="28">
        <v>582</v>
      </c>
      <c r="B590" s="59"/>
      <c r="C590" s="60"/>
      <c r="D590" s="60"/>
      <c r="E590" s="61"/>
      <c r="F590" s="62"/>
      <c r="G590" s="62"/>
      <c r="H590" s="60"/>
      <c r="I590" s="60"/>
      <c r="J590" s="60"/>
      <c r="K590" s="60"/>
      <c r="L590" s="60"/>
      <c r="M590" s="70"/>
      <c r="N590" s="62"/>
      <c r="O590" s="60"/>
      <c r="P590" s="60"/>
      <c r="Q590" s="60"/>
      <c r="R590" s="60"/>
      <c r="S590" s="60"/>
      <c r="T590" s="60"/>
      <c r="U590" s="60"/>
      <c r="V590" s="60"/>
      <c r="W590" s="60"/>
      <c r="X590" s="60"/>
      <c r="Y590" s="60"/>
      <c r="Z590" s="60"/>
      <c r="AA590" s="60"/>
      <c r="AB590" s="60"/>
      <c r="AC590" s="60"/>
      <c r="AD590" s="59"/>
      <c r="AE590" s="60"/>
      <c r="AF590" s="99"/>
      <c r="AG590" s="75"/>
      <c r="AH590" s="60"/>
      <c r="AI590" s="60"/>
      <c r="AJ590" s="60"/>
      <c r="AK590" s="60"/>
      <c r="AL590" s="60"/>
      <c r="AM590" s="70"/>
      <c r="AN590" s="70"/>
      <c r="AO590" s="70"/>
      <c r="AP590" s="63"/>
      <c r="AQ590" s="106"/>
      <c r="AR590" s="75"/>
      <c r="AS590" s="60"/>
      <c r="AT590" s="60"/>
      <c r="AU590" s="60"/>
      <c r="AV590" s="60"/>
      <c r="AW590" s="60"/>
      <c r="AX590" s="60"/>
      <c r="AY590" s="60"/>
      <c r="AZ590" s="60"/>
      <c r="BA590" s="99"/>
      <c r="BB590" s="75"/>
      <c r="BC590" s="60"/>
      <c r="BD590" s="60"/>
      <c r="BE590" s="60"/>
      <c r="BF590" s="60"/>
      <c r="BG590" s="60"/>
      <c r="BH590" s="60"/>
      <c r="BI590" s="60"/>
      <c r="BJ590" s="60"/>
      <c r="BK590" s="60"/>
      <c r="BL590" s="60"/>
      <c r="BM590" s="60"/>
      <c r="BN590" s="63"/>
    </row>
    <row r="591" spans="1:66">
      <c r="A591" s="28">
        <v>583</v>
      </c>
      <c r="B591" s="59"/>
      <c r="C591" s="60"/>
      <c r="D591" s="60"/>
      <c r="E591" s="61"/>
      <c r="F591" s="62"/>
      <c r="G591" s="62"/>
      <c r="H591" s="60"/>
      <c r="I591" s="60"/>
      <c r="J591" s="60"/>
      <c r="K591" s="60"/>
      <c r="L591" s="60"/>
      <c r="M591" s="70"/>
      <c r="N591" s="62"/>
      <c r="O591" s="60"/>
      <c r="P591" s="60"/>
      <c r="Q591" s="60"/>
      <c r="R591" s="60"/>
      <c r="S591" s="60"/>
      <c r="T591" s="60"/>
      <c r="U591" s="60"/>
      <c r="V591" s="60"/>
      <c r="W591" s="60"/>
      <c r="X591" s="60"/>
      <c r="Y591" s="60"/>
      <c r="Z591" s="60"/>
      <c r="AA591" s="60"/>
      <c r="AB591" s="60"/>
      <c r="AC591" s="60"/>
      <c r="AD591" s="59"/>
      <c r="AE591" s="60"/>
      <c r="AF591" s="99"/>
      <c r="AG591" s="75"/>
      <c r="AH591" s="60"/>
      <c r="AI591" s="60"/>
      <c r="AJ591" s="60"/>
      <c r="AK591" s="60"/>
      <c r="AL591" s="60"/>
      <c r="AM591" s="70"/>
      <c r="AN591" s="70"/>
      <c r="AO591" s="70"/>
      <c r="AP591" s="63"/>
      <c r="AQ591" s="106"/>
      <c r="AR591" s="75"/>
      <c r="AS591" s="60"/>
      <c r="AT591" s="60"/>
      <c r="AU591" s="60"/>
      <c r="AV591" s="60"/>
      <c r="AW591" s="60"/>
      <c r="AX591" s="60"/>
      <c r="AY591" s="60"/>
      <c r="AZ591" s="60"/>
      <c r="BA591" s="99"/>
      <c r="BB591" s="75"/>
      <c r="BC591" s="60"/>
      <c r="BD591" s="60"/>
      <c r="BE591" s="60"/>
      <c r="BF591" s="60"/>
      <c r="BG591" s="60"/>
      <c r="BH591" s="60"/>
      <c r="BI591" s="60"/>
      <c r="BJ591" s="60"/>
      <c r="BK591" s="60"/>
      <c r="BL591" s="60"/>
      <c r="BM591" s="60"/>
      <c r="BN591" s="63"/>
    </row>
    <row r="592" spans="1:66">
      <c r="A592" s="28">
        <v>584</v>
      </c>
      <c r="B592" s="59"/>
      <c r="C592" s="60"/>
      <c r="D592" s="60"/>
      <c r="E592" s="61"/>
      <c r="F592" s="62"/>
      <c r="G592" s="62"/>
      <c r="H592" s="60"/>
      <c r="I592" s="60"/>
      <c r="J592" s="60"/>
      <c r="K592" s="60"/>
      <c r="L592" s="60"/>
      <c r="M592" s="70"/>
      <c r="N592" s="62"/>
      <c r="O592" s="60"/>
      <c r="P592" s="60"/>
      <c r="Q592" s="60"/>
      <c r="R592" s="60"/>
      <c r="S592" s="60"/>
      <c r="T592" s="60"/>
      <c r="U592" s="60"/>
      <c r="V592" s="60"/>
      <c r="W592" s="60"/>
      <c r="X592" s="60"/>
      <c r="Y592" s="60"/>
      <c r="Z592" s="60"/>
      <c r="AA592" s="60"/>
      <c r="AB592" s="60"/>
      <c r="AC592" s="60"/>
      <c r="AD592" s="59"/>
      <c r="AE592" s="60"/>
      <c r="AF592" s="99"/>
      <c r="AG592" s="75"/>
      <c r="AH592" s="60"/>
      <c r="AI592" s="60"/>
      <c r="AJ592" s="60"/>
      <c r="AK592" s="60"/>
      <c r="AL592" s="60"/>
      <c r="AM592" s="70"/>
      <c r="AN592" s="70"/>
      <c r="AO592" s="70"/>
      <c r="AP592" s="63"/>
      <c r="AQ592" s="106"/>
      <c r="AR592" s="75"/>
      <c r="AS592" s="60"/>
      <c r="AT592" s="60"/>
      <c r="AU592" s="60"/>
      <c r="AV592" s="60"/>
      <c r="AW592" s="60"/>
      <c r="AX592" s="60"/>
      <c r="AY592" s="60"/>
      <c r="AZ592" s="60"/>
      <c r="BA592" s="99"/>
      <c r="BB592" s="75"/>
      <c r="BC592" s="60"/>
      <c r="BD592" s="60"/>
      <c r="BE592" s="60"/>
      <c r="BF592" s="60"/>
      <c r="BG592" s="60"/>
      <c r="BH592" s="60"/>
      <c r="BI592" s="60"/>
      <c r="BJ592" s="60"/>
      <c r="BK592" s="60"/>
      <c r="BL592" s="60"/>
      <c r="BM592" s="60"/>
      <c r="BN592" s="63"/>
    </row>
    <row r="593" spans="1:66">
      <c r="A593" s="28">
        <v>585</v>
      </c>
      <c r="B593" s="59"/>
      <c r="C593" s="60"/>
      <c r="D593" s="60"/>
      <c r="E593" s="61"/>
      <c r="F593" s="62"/>
      <c r="G593" s="62"/>
      <c r="H593" s="60"/>
      <c r="I593" s="60"/>
      <c r="J593" s="60"/>
      <c r="K593" s="60"/>
      <c r="L593" s="60"/>
      <c r="M593" s="70"/>
      <c r="N593" s="62"/>
      <c r="O593" s="60"/>
      <c r="P593" s="60"/>
      <c r="Q593" s="60"/>
      <c r="R593" s="60"/>
      <c r="S593" s="60"/>
      <c r="T593" s="60"/>
      <c r="U593" s="60"/>
      <c r="V593" s="60"/>
      <c r="W593" s="60"/>
      <c r="X593" s="60"/>
      <c r="Y593" s="60"/>
      <c r="Z593" s="60"/>
      <c r="AA593" s="60"/>
      <c r="AB593" s="60"/>
      <c r="AC593" s="60"/>
      <c r="AD593" s="59"/>
      <c r="AE593" s="60"/>
      <c r="AF593" s="99"/>
      <c r="AG593" s="75"/>
      <c r="AH593" s="60"/>
      <c r="AI593" s="60"/>
      <c r="AJ593" s="60"/>
      <c r="AK593" s="60"/>
      <c r="AL593" s="60"/>
      <c r="AM593" s="70"/>
      <c r="AN593" s="70"/>
      <c r="AO593" s="70"/>
      <c r="AP593" s="63"/>
      <c r="AQ593" s="106"/>
      <c r="AR593" s="75"/>
      <c r="AS593" s="60"/>
      <c r="AT593" s="60"/>
      <c r="AU593" s="60"/>
      <c r="AV593" s="60"/>
      <c r="AW593" s="60"/>
      <c r="AX593" s="60"/>
      <c r="AY593" s="60"/>
      <c r="AZ593" s="60"/>
      <c r="BA593" s="99"/>
      <c r="BB593" s="75"/>
      <c r="BC593" s="60"/>
      <c r="BD593" s="60"/>
      <c r="BE593" s="60"/>
      <c r="BF593" s="60"/>
      <c r="BG593" s="60"/>
      <c r="BH593" s="60"/>
      <c r="BI593" s="60"/>
      <c r="BJ593" s="60"/>
      <c r="BK593" s="60"/>
      <c r="BL593" s="60"/>
      <c r="BM593" s="60"/>
      <c r="BN593" s="63"/>
    </row>
    <row r="594" spans="1:66">
      <c r="A594" s="28">
        <v>586</v>
      </c>
      <c r="B594" s="59"/>
      <c r="C594" s="60"/>
      <c r="D594" s="60"/>
      <c r="E594" s="61"/>
      <c r="F594" s="62"/>
      <c r="G594" s="62"/>
      <c r="H594" s="60"/>
      <c r="I594" s="60"/>
      <c r="J594" s="60"/>
      <c r="K594" s="60"/>
      <c r="L594" s="60"/>
      <c r="M594" s="70"/>
      <c r="N594" s="62"/>
      <c r="O594" s="60"/>
      <c r="P594" s="60"/>
      <c r="Q594" s="60"/>
      <c r="R594" s="60"/>
      <c r="S594" s="60"/>
      <c r="T594" s="60"/>
      <c r="U594" s="60"/>
      <c r="V594" s="60"/>
      <c r="W594" s="60"/>
      <c r="X594" s="60"/>
      <c r="Y594" s="60"/>
      <c r="Z594" s="60"/>
      <c r="AA594" s="60"/>
      <c r="AB594" s="60"/>
      <c r="AC594" s="60"/>
      <c r="AD594" s="59"/>
      <c r="AE594" s="60"/>
      <c r="AF594" s="99"/>
      <c r="AG594" s="75"/>
      <c r="AH594" s="60"/>
      <c r="AI594" s="60"/>
      <c r="AJ594" s="60"/>
      <c r="AK594" s="60"/>
      <c r="AL594" s="60"/>
      <c r="AM594" s="70"/>
      <c r="AN594" s="70"/>
      <c r="AO594" s="70"/>
      <c r="AP594" s="63"/>
      <c r="AQ594" s="106"/>
      <c r="AR594" s="75"/>
      <c r="AS594" s="60"/>
      <c r="AT594" s="60"/>
      <c r="AU594" s="60"/>
      <c r="AV594" s="60"/>
      <c r="AW594" s="60"/>
      <c r="AX594" s="60"/>
      <c r="AY594" s="60"/>
      <c r="AZ594" s="60"/>
      <c r="BA594" s="99"/>
      <c r="BB594" s="75"/>
      <c r="BC594" s="60"/>
      <c r="BD594" s="60"/>
      <c r="BE594" s="60"/>
      <c r="BF594" s="60"/>
      <c r="BG594" s="60"/>
      <c r="BH594" s="60"/>
      <c r="BI594" s="60"/>
      <c r="BJ594" s="60"/>
      <c r="BK594" s="60"/>
      <c r="BL594" s="60"/>
      <c r="BM594" s="60"/>
      <c r="BN594" s="63"/>
    </row>
    <row r="595" spans="1:66">
      <c r="A595" s="28">
        <v>587</v>
      </c>
      <c r="B595" s="59"/>
      <c r="C595" s="60"/>
      <c r="D595" s="60"/>
      <c r="E595" s="61"/>
      <c r="F595" s="62"/>
      <c r="G595" s="62"/>
      <c r="H595" s="60"/>
      <c r="I595" s="60"/>
      <c r="J595" s="60"/>
      <c r="K595" s="60"/>
      <c r="L595" s="60"/>
      <c r="M595" s="70"/>
      <c r="N595" s="62"/>
      <c r="O595" s="60"/>
      <c r="P595" s="60"/>
      <c r="Q595" s="60"/>
      <c r="R595" s="60"/>
      <c r="S595" s="60"/>
      <c r="T595" s="60"/>
      <c r="U595" s="60"/>
      <c r="V595" s="60"/>
      <c r="W595" s="60"/>
      <c r="X595" s="60"/>
      <c r="Y595" s="60"/>
      <c r="Z595" s="60"/>
      <c r="AA595" s="60"/>
      <c r="AB595" s="60"/>
      <c r="AC595" s="60"/>
      <c r="AD595" s="59"/>
      <c r="AE595" s="60"/>
      <c r="AF595" s="99"/>
      <c r="AG595" s="75"/>
      <c r="AH595" s="60"/>
      <c r="AI595" s="60"/>
      <c r="AJ595" s="60"/>
      <c r="AK595" s="60"/>
      <c r="AL595" s="60"/>
      <c r="AM595" s="70"/>
      <c r="AN595" s="70"/>
      <c r="AO595" s="70"/>
      <c r="AP595" s="63"/>
      <c r="AQ595" s="106"/>
      <c r="AR595" s="75"/>
      <c r="AS595" s="60"/>
      <c r="AT595" s="60"/>
      <c r="AU595" s="60"/>
      <c r="AV595" s="60"/>
      <c r="AW595" s="60"/>
      <c r="AX595" s="60"/>
      <c r="AY595" s="60"/>
      <c r="AZ595" s="60"/>
      <c r="BA595" s="99"/>
      <c r="BB595" s="75"/>
      <c r="BC595" s="60"/>
      <c r="BD595" s="60"/>
      <c r="BE595" s="60"/>
      <c r="BF595" s="60"/>
      <c r="BG595" s="60"/>
      <c r="BH595" s="60"/>
      <c r="BI595" s="60"/>
      <c r="BJ595" s="60"/>
      <c r="BK595" s="60"/>
      <c r="BL595" s="60"/>
      <c r="BM595" s="60"/>
      <c r="BN595" s="63"/>
    </row>
    <row r="596" spans="1:66">
      <c r="A596" s="28">
        <v>588</v>
      </c>
      <c r="B596" s="59"/>
      <c r="C596" s="60"/>
      <c r="D596" s="60"/>
      <c r="E596" s="61"/>
      <c r="F596" s="62"/>
      <c r="G596" s="62"/>
      <c r="H596" s="60"/>
      <c r="I596" s="60"/>
      <c r="J596" s="60"/>
      <c r="K596" s="60"/>
      <c r="L596" s="60"/>
      <c r="M596" s="70"/>
      <c r="N596" s="62"/>
      <c r="O596" s="60"/>
      <c r="P596" s="60"/>
      <c r="Q596" s="60"/>
      <c r="R596" s="60"/>
      <c r="S596" s="60"/>
      <c r="T596" s="60"/>
      <c r="U596" s="60"/>
      <c r="V596" s="60"/>
      <c r="W596" s="60"/>
      <c r="X596" s="60"/>
      <c r="Y596" s="60"/>
      <c r="Z596" s="60"/>
      <c r="AA596" s="60"/>
      <c r="AB596" s="60"/>
      <c r="AC596" s="60"/>
      <c r="AD596" s="59"/>
      <c r="AE596" s="60"/>
      <c r="AF596" s="99"/>
      <c r="AG596" s="75"/>
      <c r="AH596" s="60"/>
      <c r="AI596" s="60"/>
      <c r="AJ596" s="60"/>
      <c r="AK596" s="60"/>
      <c r="AL596" s="60"/>
      <c r="AM596" s="70"/>
      <c r="AN596" s="70"/>
      <c r="AO596" s="70"/>
      <c r="AP596" s="63"/>
      <c r="AQ596" s="106"/>
      <c r="AR596" s="75"/>
      <c r="AS596" s="60"/>
      <c r="AT596" s="60"/>
      <c r="AU596" s="60"/>
      <c r="AV596" s="60"/>
      <c r="AW596" s="60"/>
      <c r="AX596" s="60"/>
      <c r="AY596" s="60"/>
      <c r="AZ596" s="60"/>
      <c r="BA596" s="99"/>
      <c r="BB596" s="75"/>
      <c r="BC596" s="60"/>
      <c r="BD596" s="60"/>
      <c r="BE596" s="60"/>
      <c r="BF596" s="60"/>
      <c r="BG596" s="60"/>
      <c r="BH596" s="60"/>
      <c r="BI596" s="60"/>
      <c r="BJ596" s="60"/>
      <c r="BK596" s="60"/>
      <c r="BL596" s="60"/>
      <c r="BM596" s="60"/>
      <c r="BN596" s="63"/>
    </row>
    <row r="597" spans="1:66">
      <c r="A597" s="28">
        <v>589</v>
      </c>
      <c r="B597" s="59"/>
      <c r="C597" s="60"/>
      <c r="D597" s="60"/>
      <c r="E597" s="61"/>
      <c r="F597" s="62"/>
      <c r="G597" s="62"/>
      <c r="H597" s="60"/>
      <c r="I597" s="60"/>
      <c r="J597" s="60"/>
      <c r="K597" s="60"/>
      <c r="L597" s="60"/>
      <c r="M597" s="70"/>
      <c r="N597" s="62"/>
      <c r="O597" s="60"/>
      <c r="P597" s="60"/>
      <c r="Q597" s="60"/>
      <c r="R597" s="60"/>
      <c r="S597" s="60"/>
      <c r="T597" s="60"/>
      <c r="U597" s="60"/>
      <c r="V597" s="60"/>
      <c r="W597" s="60"/>
      <c r="X597" s="60"/>
      <c r="Y597" s="60"/>
      <c r="Z597" s="60"/>
      <c r="AA597" s="60"/>
      <c r="AB597" s="60"/>
      <c r="AC597" s="60"/>
      <c r="AD597" s="59"/>
      <c r="AE597" s="60"/>
      <c r="AF597" s="99"/>
      <c r="AG597" s="75"/>
      <c r="AH597" s="60"/>
      <c r="AI597" s="60"/>
      <c r="AJ597" s="60"/>
      <c r="AK597" s="60"/>
      <c r="AL597" s="60"/>
      <c r="AM597" s="70"/>
      <c r="AN597" s="70"/>
      <c r="AO597" s="70"/>
      <c r="AP597" s="63"/>
      <c r="AQ597" s="106"/>
      <c r="AR597" s="75"/>
      <c r="AS597" s="60"/>
      <c r="AT597" s="60"/>
      <c r="AU597" s="60"/>
      <c r="AV597" s="60"/>
      <c r="AW597" s="60"/>
      <c r="AX597" s="60"/>
      <c r="AY597" s="60"/>
      <c r="AZ597" s="60"/>
      <c r="BA597" s="99"/>
      <c r="BB597" s="75"/>
      <c r="BC597" s="60"/>
      <c r="BD597" s="60"/>
      <c r="BE597" s="60"/>
      <c r="BF597" s="60"/>
      <c r="BG597" s="60"/>
      <c r="BH597" s="60"/>
      <c r="BI597" s="60"/>
      <c r="BJ597" s="60"/>
      <c r="BK597" s="60"/>
      <c r="BL597" s="60"/>
      <c r="BM597" s="60"/>
      <c r="BN597" s="63"/>
    </row>
    <row r="598" spans="1:66">
      <c r="A598" s="28">
        <v>590</v>
      </c>
      <c r="B598" s="59"/>
      <c r="C598" s="60"/>
      <c r="D598" s="60"/>
      <c r="E598" s="61"/>
      <c r="F598" s="62"/>
      <c r="G598" s="62"/>
      <c r="H598" s="60"/>
      <c r="I598" s="60"/>
      <c r="J598" s="60"/>
      <c r="K598" s="60"/>
      <c r="L598" s="60"/>
      <c r="M598" s="70"/>
      <c r="N598" s="62"/>
      <c r="O598" s="60"/>
      <c r="P598" s="60"/>
      <c r="Q598" s="60"/>
      <c r="R598" s="60"/>
      <c r="S598" s="60"/>
      <c r="T598" s="60"/>
      <c r="U598" s="60"/>
      <c r="V598" s="60"/>
      <c r="W598" s="60"/>
      <c r="X598" s="60"/>
      <c r="Y598" s="60"/>
      <c r="Z598" s="60"/>
      <c r="AA598" s="60"/>
      <c r="AB598" s="60"/>
      <c r="AC598" s="60"/>
      <c r="AD598" s="59"/>
      <c r="AE598" s="60"/>
      <c r="AF598" s="99"/>
      <c r="AG598" s="75"/>
      <c r="AH598" s="60"/>
      <c r="AI598" s="60"/>
      <c r="AJ598" s="60"/>
      <c r="AK598" s="60"/>
      <c r="AL598" s="60"/>
      <c r="AM598" s="70"/>
      <c r="AN598" s="70"/>
      <c r="AO598" s="70"/>
      <c r="AP598" s="63"/>
      <c r="AQ598" s="106"/>
      <c r="AR598" s="75"/>
      <c r="AS598" s="60"/>
      <c r="AT598" s="60"/>
      <c r="AU598" s="60"/>
      <c r="AV598" s="60"/>
      <c r="AW598" s="60"/>
      <c r="AX598" s="60"/>
      <c r="AY598" s="60"/>
      <c r="AZ598" s="60"/>
      <c r="BA598" s="99"/>
      <c r="BB598" s="75"/>
      <c r="BC598" s="60"/>
      <c r="BD598" s="60"/>
      <c r="BE598" s="60"/>
      <c r="BF598" s="60"/>
      <c r="BG598" s="60"/>
      <c r="BH598" s="60"/>
      <c r="BI598" s="60"/>
      <c r="BJ598" s="60"/>
      <c r="BK598" s="60"/>
      <c r="BL598" s="60"/>
      <c r="BM598" s="60"/>
      <c r="BN598" s="63"/>
    </row>
    <row r="599" spans="1:66">
      <c r="A599" s="28">
        <v>591</v>
      </c>
      <c r="B599" s="59"/>
      <c r="C599" s="60"/>
      <c r="D599" s="60"/>
      <c r="E599" s="61"/>
      <c r="F599" s="62"/>
      <c r="G599" s="62"/>
      <c r="H599" s="60"/>
      <c r="I599" s="60"/>
      <c r="J599" s="60"/>
      <c r="K599" s="60"/>
      <c r="L599" s="60"/>
      <c r="M599" s="70"/>
      <c r="N599" s="62"/>
      <c r="O599" s="60"/>
      <c r="P599" s="60"/>
      <c r="Q599" s="60"/>
      <c r="R599" s="60"/>
      <c r="S599" s="60"/>
      <c r="T599" s="60"/>
      <c r="U599" s="60"/>
      <c r="V599" s="60"/>
      <c r="W599" s="60"/>
      <c r="X599" s="60"/>
      <c r="Y599" s="60"/>
      <c r="Z599" s="60"/>
      <c r="AA599" s="60"/>
      <c r="AB599" s="60"/>
      <c r="AC599" s="60"/>
      <c r="AD599" s="59"/>
      <c r="AE599" s="60"/>
      <c r="AF599" s="99"/>
      <c r="AG599" s="75"/>
      <c r="AH599" s="60"/>
      <c r="AI599" s="60"/>
      <c r="AJ599" s="60"/>
      <c r="AK599" s="60"/>
      <c r="AL599" s="60"/>
      <c r="AM599" s="70"/>
      <c r="AN599" s="70"/>
      <c r="AO599" s="70"/>
      <c r="AP599" s="63"/>
      <c r="AQ599" s="106"/>
      <c r="AR599" s="75"/>
      <c r="AS599" s="60"/>
      <c r="AT599" s="60"/>
      <c r="AU599" s="60"/>
      <c r="AV599" s="60"/>
      <c r="AW599" s="60"/>
      <c r="AX599" s="60"/>
      <c r="AY599" s="60"/>
      <c r="AZ599" s="60"/>
      <c r="BA599" s="99"/>
      <c r="BB599" s="75"/>
      <c r="BC599" s="60"/>
      <c r="BD599" s="60"/>
      <c r="BE599" s="60"/>
      <c r="BF599" s="60"/>
      <c r="BG599" s="60"/>
      <c r="BH599" s="60"/>
      <c r="BI599" s="60"/>
      <c r="BJ599" s="60"/>
      <c r="BK599" s="60"/>
      <c r="BL599" s="60"/>
      <c r="BM599" s="60"/>
      <c r="BN599" s="63"/>
    </row>
    <row r="600" spans="1:66">
      <c r="A600" s="28">
        <v>592</v>
      </c>
      <c r="B600" s="59"/>
      <c r="C600" s="60"/>
      <c r="D600" s="60"/>
      <c r="E600" s="61"/>
      <c r="F600" s="62"/>
      <c r="G600" s="62"/>
      <c r="H600" s="60"/>
      <c r="I600" s="60"/>
      <c r="J600" s="60"/>
      <c r="K600" s="60"/>
      <c r="L600" s="60"/>
      <c r="M600" s="70"/>
      <c r="N600" s="62"/>
      <c r="O600" s="60"/>
      <c r="P600" s="60"/>
      <c r="Q600" s="60"/>
      <c r="R600" s="60"/>
      <c r="S600" s="60"/>
      <c r="T600" s="60"/>
      <c r="U600" s="60"/>
      <c r="V600" s="60"/>
      <c r="W600" s="60"/>
      <c r="X600" s="60"/>
      <c r="Y600" s="60"/>
      <c r="Z600" s="60"/>
      <c r="AA600" s="60"/>
      <c r="AB600" s="60"/>
      <c r="AC600" s="60"/>
      <c r="AD600" s="59"/>
      <c r="AE600" s="60"/>
      <c r="AF600" s="99"/>
      <c r="AG600" s="75"/>
      <c r="AH600" s="60"/>
      <c r="AI600" s="60"/>
      <c r="AJ600" s="60"/>
      <c r="AK600" s="60"/>
      <c r="AL600" s="60"/>
      <c r="AM600" s="70"/>
      <c r="AN600" s="70"/>
      <c r="AO600" s="70"/>
      <c r="AP600" s="63"/>
      <c r="AQ600" s="106"/>
      <c r="AR600" s="75"/>
      <c r="AS600" s="60"/>
      <c r="AT600" s="60"/>
      <c r="AU600" s="60"/>
      <c r="AV600" s="60"/>
      <c r="AW600" s="60"/>
      <c r="AX600" s="60"/>
      <c r="AY600" s="60"/>
      <c r="AZ600" s="60"/>
      <c r="BA600" s="99"/>
      <c r="BB600" s="75"/>
      <c r="BC600" s="60"/>
      <c r="BD600" s="60"/>
      <c r="BE600" s="60"/>
      <c r="BF600" s="60"/>
      <c r="BG600" s="60"/>
      <c r="BH600" s="60"/>
      <c r="BI600" s="60"/>
      <c r="BJ600" s="60"/>
      <c r="BK600" s="60"/>
      <c r="BL600" s="60"/>
      <c r="BM600" s="60"/>
      <c r="BN600" s="63"/>
    </row>
    <row r="601" spans="1:66">
      <c r="A601" s="28">
        <v>593</v>
      </c>
      <c r="B601" s="59"/>
      <c r="C601" s="60"/>
      <c r="D601" s="60"/>
      <c r="E601" s="61"/>
      <c r="F601" s="62"/>
      <c r="G601" s="62"/>
      <c r="H601" s="60"/>
      <c r="I601" s="60"/>
      <c r="J601" s="60"/>
      <c r="K601" s="60"/>
      <c r="L601" s="60"/>
      <c r="M601" s="70"/>
      <c r="N601" s="62"/>
      <c r="O601" s="60"/>
      <c r="P601" s="60"/>
      <c r="Q601" s="60"/>
      <c r="R601" s="60"/>
      <c r="S601" s="60"/>
      <c r="T601" s="60"/>
      <c r="U601" s="60"/>
      <c r="V601" s="60"/>
      <c r="W601" s="60"/>
      <c r="X601" s="60"/>
      <c r="Y601" s="60"/>
      <c r="Z601" s="60"/>
      <c r="AA601" s="60"/>
      <c r="AB601" s="60"/>
      <c r="AC601" s="60"/>
      <c r="AD601" s="59"/>
      <c r="AE601" s="60"/>
      <c r="AF601" s="99"/>
      <c r="AG601" s="75"/>
      <c r="AH601" s="60"/>
      <c r="AI601" s="60"/>
      <c r="AJ601" s="60"/>
      <c r="AK601" s="60"/>
      <c r="AL601" s="60"/>
      <c r="AM601" s="70"/>
      <c r="AN601" s="70"/>
      <c r="AO601" s="70"/>
      <c r="AP601" s="63"/>
      <c r="AQ601" s="106"/>
      <c r="AR601" s="75"/>
      <c r="AS601" s="60"/>
      <c r="AT601" s="60"/>
      <c r="AU601" s="60"/>
      <c r="AV601" s="60"/>
      <c r="AW601" s="60"/>
      <c r="AX601" s="60"/>
      <c r="AY601" s="60"/>
      <c r="AZ601" s="60"/>
      <c r="BA601" s="99"/>
      <c r="BB601" s="75"/>
      <c r="BC601" s="60"/>
      <c r="BD601" s="60"/>
      <c r="BE601" s="60"/>
      <c r="BF601" s="60"/>
      <c r="BG601" s="60"/>
      <c r="BH601" s="60"/>
      <c r="BI601" s="60"/>
      <c r="BJ601" s="60"/>
      <c r="BK601" s="60"/>
      <c r="BL601" s="60"/>
      <c r="BM601" s="60"/>
      <c r="BN601" s="63"/>
    </row>
    <row r="602" spans="1:66">
      <c r="A602" s="28">
        <v>594</v>
      </c>
      <c r="B602" s="59"/>
      <c r="C602" s="60"/>
      <c r="D602" s="60"/>
      <c r="E602" s="61"/>
      <c r="F602" s="62"/>
      <c r="G602" s="62"/>
      <c r="H602" s="60"/>
      <c r="I602" s="60"/>
      <c r="J602" s="60"/>
      <c r="K602" s="60"/>
      <c r="L602" s="60"/>
      <c r="M602" s="70"/>
      <c r="N602" s="62"/>
      <c r="O602" s="60"/>
      <c r="P602" s="60"/>
      <c r="Q602" s="60"/>
      <c r="R602" s="60"/>
      <c r="S602" s="60"/>
      <c r="T602" s="60"/>
      <c r="U602" s="60"/>
      <c r="V602" s="60"/>
      <c r="W602" s="60"/>
      <c r="X602" s="60"/>
      <c r="Y602" s="60"/>
      <c r="Z602" s="60"/>
      <c r="AA602" s="60"/>
      <c r="AB602" s="60"/>
      <c r="AC602" s="60"/>
      <c r="AD602" s="59"/>
      <c r="AE602" s="60"/>
      <c r="AF602" s="99"/>
      <c r="AG602" s="75"/>
      <c r="AH602" s="60"/>
      <c r="AI602" s="60"/>
      <c r="AJ602" s="60"/>
      <c r="AK602" s="60"/>
      <c r="AL602" s="60"/>
      <c r="AM602" s="70"/>
      <c r="AN602" s="70"/>
      <c r="AO602" s="70"/>
      <c r="AP602" s="63"/>
      <c r="AQ602" s="106"/>
      <c r="AR602" s="75"/>
      <c r="AS602" s="60"/>
      <c r="AT602" s="60"/>
      <c r="AU602" s="60"/>
      <c r="AV602" s="60"/>
      <c r="AW602" s="60"/>
      <c r="AX602" s="60"/>
      <c r="AY602" s="60"/>
      <c r="AZ602" s="60"/>
      <c r="BA602" s="99"/>
      <c r="BB602" s="75"/>
      <c r="BC602" s="60"/>
      <c r="BD602" s="60"/>
      <c r="BE602" s="60"/>
      <c r="BF602" s="60"/>
      <c r="BG602" s="60"/>
      <c r="BH602" s="60"/>
      <c r="BI602" s="60"/>
      <c r="BJ602" s="60"/>
      <c r="BK602" s="60"/>
      <c r="BL602" s="60"/>
      <c r="BM602" s="60"/>
      <c r="BN602" s="63"/>
    </row>
    <row r="603" spans="1:66">
      <c r="A603" s="28">
        <v>595</v>
      </c>
      <c r="B603" s="59"/>
      <c r="C603" s="60"/>
      <c r="D603" s="60"/>
      <c r="E603" s="61"/>
      <c r="F603" s="62"/>
      <c r="G603" s="62"/>
      <c r="H603" s="60"/>
      <c r="I603" s="60"/>
      <c r="J603" s="60"/>
      <c r="K603" s="60"/>
      <c r="L603" s="60"/>
      <c r="M603" s="70"/>
      <c r="N603" s="62"/>
      <c r="O603" s="60"/>
      <c r="P603" s="60"/>
      <c r="Q603" s="60"/>
      <c r="R603" s="60"/>
      <c r="S603" s="60"/>
      <c r="T603" s="60"/>
      <c r="U603" s="60"/>
      <c r="V603" s="60"/>
      <c r="W603" s="60"/>
      <c r="X603" s="60"/>
      <c r="Y603" s="60"/>
      <c r="Z603" s="60"/>
      <c r="AA603" s="60"/>
      <c r="AB603" s="60"/>
      <c r="AC603" s="60"/>
      <c r="AD603" s="59"/>
      <c r="AE603" s="60"/>
      <c r="AF603" s="99"/>
      <c r="AG603" s="75"/>
      <c r="AH603" s="60"/>
      <c r="AI603" s="60"/>
      <c r="AJ603" s="60"/>
      <c r="AK603" s="60"/>
      <c r="AL603" s="60"/>
      <c r="AM603" s="70"/>
      <c r="AN603" s="70"/>
      <c r="AO603" s="70"/>
      <c r="AP603" s="63"/>
      <c r="AQ603" s="106"/>
      <c r="AR603" s="75"/>
      <c r="AS603" s="60"/>
      <c r="AT603" s="60"/>
      <c r="AU603" s="60"/>
      <c r="AV603" s="60"/>
      <c r="AW603" s="60"/>
      <c r="AX603" s="60"/>
      <c r="AY603" s="60"/>
      <c r="AZ603" s="60"/>
      <c r="BA603" s="99"/>
      <c r="BB603" s="75"/>
      <c r="BC603" s="60"/>
      <c r="BD603" s="60"/>
      <c r="BE603" s="60"/>
      <c r="BF603" s="60"/>
      <c r="BG603" s="60"/>
      <c r="BH603" s="60"/>
      <c r="BI603" s="60"/>
      <c r="BJ603" s="60"/>
      <c r="BK603" s="60"/>
      <c r="BL603" s="60"/>
      <c r="BM603" s="60"/>
      <c r="BN603" s="63"/>
    </row>
    <row r="604" spans="1:66">
      <c r="A604" s="28">
        <v>596</v>
      </c>
      <c r="B604" s="59"/>
      <c r="C604" s="60"/>
      <c r="D604" s="60"/>
      <c r="E604" s="61"/>
      <c r="F604" s="62"/>
      <c r="G604" s="62"/>
      <c r="H604" s="60"/>
      <c r="I604" s="60"/>
      <c r="J604" s="60"/>
      <c r="K604" s="60"/>
      <c r="L604" s="60"/>
      <c r="M604" s="70"/>
      <c r="N604" s="62"/>
      <c r="O604" s="60"/>
      <c r="P604" s="60"/>
      <c r="Q604" s="60"/>
      <c r="R604" s="60"/>
      <c r="S604" s="60"/>
      <c r="T604" s="60"/>
      <c r="U604" s="60"/>
      <c r="V604" s="60"/>
      <c r="W604" s="60"/>
      <c r="X604" s="60"/>
      <c r="Y604" s="60"/>
      <c r="Z604" s="60"/>
      <c r="AA604" s="60"/>
      <c r="AB604" s="60"/>
      <c r="AC604" s="60"/>
      <c r="AD604" s="59"/>
      <c r="AE604" s="60"/>
      <c r="AF604" s="99"/>
      <c r="AG604" s="75"/>
      <c r="AH604" s="60"/>
      <c r="AI604" s="60"/>
      <c r="AJ604" s="60"/>
      <c r="AK604" s="60"/>
      <c r="AL604" s="60"/>
      <c r="AM604" s="70"/>
      <c r="AN604" s="70"/>
      <c r="AO604" s="70"/>
      <c r="AP604" s="63"/>
      <c r="AQ604" s="106"/>
      <c r="AR604" s="75"/>
      <c r="AS604" s="60"/>
      <c r="AT604" s="60"/>
      <c r="AU604" s="60"/>
      <c r="AV604" s="60"/>
      <c r="AW604" s="60"/>
      <c r="AX604" s="60"/>
      <c r="AY604" s="60"/>
      <c r="AZ604" s="60"/>
      <c r="BA604" s="99"/>
      <c r="BB604" s="75"/>
      <c r="BC604" s="60"/>
      <c r="BD604" s="60"/>
      <c r="BE604" s="60"/>
      <c r="BF604" s="60"/>
      <c r="BG604" s="60"/>
      <c r="BH604" s="60"/>
      <c r="BI604" s="60"/>
      <c r="BJ604" s="60"/>
      <c r="BK604" s="60"/>
      <c r="BL604" s="60"/>
      <c r="BM604" s="60"/>
      <c r="BN604" s="63"/>
    </row>
    <row r="605" spans="1:66">
      <c r="A605" s="28">
        <v>597</v>
      </c>
      <c r="B605" s="59"/>
      <c r="C605" s="60"/>
      <c r="D605" s="60"/>
      <c r="E605" s="61"/>
      <c r="F605" s="62"/>
      <c r="G605" s="62"/>
      <c r="H605" s="60"/>
      <c r="I605" s="60"/>
      <c r="J605" s="60"/>
      <c r="K605" s="60"/>
      <c r="L605" s="60"/>
      <c r="M605" s="70"/>
      <c r="N605" s="62"/>
      <c r="O605" s="60"/>
      <c r="P605" s="60"/>
      <c r="Q605" s="60"/>
      <c r="R605" s="60"/>
      <c r="S605" s="60"/>
      <c r="T605" s="60"/>
      <c r="U605" s="60"/>
      <c r="V605" s="60"/>
      <c r="W605" s="60"/>
      <c r="X605" s="60"/>
      <c r="Y605" s="60"/>
      <c r="Z605" s="60"/>
      <c r="AA605" s="60"/>
      <c r="AB605" s="60"/>
      <c r="AC605" s="60"/>
      <c r="AD605" s="59"/>
      <c r="AE605" s="60"/>
      <c r="AF605" s="99"/>
      <c r="AG605" s="75"/>
      <c r="AH605" s="60"/>
      <c r="AI605" s="60"/>
      <c r="AJ605" s="60"/>
      <c r="AK605" s="60"/>
      <c r="AL605" s="60"/>
      <c r="AM605" s="70"/>
      <c r="AN605" s="70"/>
      <c r="AO605" s="70"/>
      <c r="AP605" s="63"/>
      <c r="AQ605" s="106"/>
      <c r="AR605" s="75"/>
      <c r="AS605" s="60"/>
      <c r="AT605" s="60"/>
      <c r="AU605" s="60"/>
      <c r="AV605" s="60"/>
      <c r="AW605" s="60"/>
      <c r="AX605" s="60"/>
      <c r="AY605" s="60"/>
      <c r="AZ605" s="60"/>
      <c r="BA605" s="99"/>
      <c r="BB605" s="75"/>
      <c r="BC605" s="60"/>
      <c r="BD605" s="60"/>
      <c r="BE605" s="60"/>
      <c r="BF605" s="60"/>
      <c r="BG605" s="60"/>
      <c r="BH605" s="60"/>
      <c r="BI605" s="60"/>
      <c r="BJ605" s="60"/>
      <c r="BK605" s="60"/>
      <c r="BL605" s="60"/>
      <c r="BM605" s="60"/>
      <c r="BN605" s="63"/>
    </row>
    <row r="606" spans="1:66">
      <c r="A606" s="28">
        <v>598</v>
      </c>
      <c r="B606" s="59"/>
      <c r="C606" s="60"/>
      <c r="D606" s="60"/>
      <c r="E606" s="61"/>
      <c r="F606" s="62"/>
      <c r="G606" s="62"/>
      <c r="H606" s="60"/>
      <c r="I606" s="60"/>
      <c r="J606" s="60"/>
      <c r="K606" s="60"/>
      <c r="L606" s="60"/>
      <c r="M606" s="70"/>
      <c r="N606" s="62"/>
      <c r="O606" s="60"/>
      <c r="P606" s="60"/>
      <c r="Q606" s="60"/>
      <c r="R606" s="60"/>
      <c r="S606" s="60"/>
      <c r="T606" s="60"/>
      <c r="U606" s="60"/>
      <c r="V606" s="60"/>
      <c r="W606" s="60"/>
      <c r="X606" s="60"/>
      <c r="Y606" s="60"/>
      <c r="Z606" s="60"/>
      <c r="AA606" s="60"/>
      <c r="AB606" s="60"/>
      <c r="AC606" s="60"/>
      <c r="AD606" s="59"/>
      <c r="AE606" s="60"/>
      <c r="AF606" s="99"/>
      <c r="AG606" s="75"/>
      <c r="AH606" s="60"/>
      <c r="AI606" s="60"/>
      <c r="AJ606" s="60"/>
      <c r="AK606" s="60"/>
      <c r="AL606" s="60"/>
      <c r="AM606" s="70"/>
      <c r="AN606" s="70"/>
      <c r="AO606" s="70"/>
      <c r="AP606" s="63"/>
      <c r="AQ606" s="106"/>
      <c r="AR606" s="75"/>
      <c r="AS606" s="60"/>
      <c r="AT606" s="60"/>
      <c r="AU606" s="60"/>
      <c r="AV606" s="60"/>
      <c r="AW606" s="60"/>
      <c r="AX606" s="60"/>
      <c r="AY606" s="60"/>
      <c r="AZ606" s="60"/>
      <c r="BA606" s="99"/>
      <c r="BB606" s="75"/>
      <c r="BC606" s="60"/>
      <c r="BD606" s="60"/>
      <c r="BE606" s="60"/>
      <c r="BF606" s="60"/>
      <c r="BG606" s="60"/>
      <c r="BH606" s="60"/>
      <c r="BI606" s="60"/>
      <c r="BJ606" s="60"/>
      <c r="BK606" s="60"/>
      <c r="BL606" s="60"/>
      <c r="BM606" s="60"/>
      <c r="BN606" s="63"/>
    </row>
    <row r="607" spans="1:66">
      <c r="A607" s="28">
        <v>599</v>
      </c>
      <c r="B607" s="59"/>
      <c r="C607" s="60"/>
      <c r="D607" s="60"/>
      <c r="E607" s="61"/>
      <c r="F607" s="62"/>
      <c r="G607" s="62"/>
      <c r="H607" s="60"/>
      <c r="I607" s="60"/>
      <c r="J607" s="60"/>
      <c r="K607" s="60"/>
      <c r="L607" s="60"/>
      <c r="M607" s="70"/>
      <c r="N607" s="62"/>
      <c r="O607" s="60"/>
      <c r="P607" s="60"/>
      <c r="Q607" s="60"/>
      <c r="R607" s="60"/>
      <c r="S607" s="60"/>
      <c r="T607" s="60"/>
      <c r="U607" s="60"/>
      <c r="V607" s="60"/>
      <c r="W607" s="60"/>
      <c r="X607" s="60"/>
      <c r="Y607" s="60"/>
      <c r="Z607" s="60"/>
      <c r="AA607" s="60"/>
      <c r="AB607" s="60"/>
      <c r="AC607" s="60"/>
      <c r="AD607" s="59"/>
      <c r="AE607" s="60"/>
      <c r="AF607" s="99"/>
      <c r="AG607" s="75"/>
      <c r="AH607" s="60"/>
      <c r="AI607" s="60"/>
      <c r="AJ607" s="60"/>
      <c r="AK607" s="60"/>
      <c r="AL607" s="60"/>
      <c r="AM607" s="70"/>
      <c r="AN607" s="70"/>
      <c r="AO607" s="70"/>
      <c r="AP607" s="63"/>
      <c r="AQ607" s="106"/>
      <c r="AR607" s="75"/>
      <c r="AS607" s="60"/>
      <c r="AT607" s="60"/>
      <c r="AU607" s="60"/>
      <c r="AV607" s="60"/>
      <c r="AW607" s="60"/>
      <c r="AX607" s="60"/>
      <c r="AY607" s="60"/>
      <c r="AZ607" s="60"/>
      <c r="BA607" s="99"/>
      <c r="BB607" s="75"/>
      <c r="BC607" s="60"/>
      <c r="BD607" s="60"/>
      <c r="BE607" s="60"/>
      <c r="BF607" s="60"/>
      <c r="BG607" s="60"/>
      <c r="BH607" s="60"/>
      <c r="BI607" s="60"/>
      <c r="BJ607" s="60"/>
      <c r="BK607" s="60"/>
      <c r="BL607" s="60"/>
      <c r="BM607" s="60"/>
      <c r="BN607" s="63"/>
    </row>
    <row r="608" spans="1:66">
      <c r="A608" s="28">
        <v>600</v>
      </c>
      <c r="B608" s="59"/>
      <c r="C608" s="60"/>
      <c r="D608" s="60"/>
      <c r="E608" s="61"/>
      <c r="F608" s="62"/>
      <c r="G608" s="62"/>
      <c r="H608" s="60"/>
      <c r="I608" s="60"/>
      <c r="J608" s="60"/>
      <c r="K608" s="60"/>
      <c r="L608" s="60"/>
      <c r="M608" s="70"/>
      <c r="N608" s="62"/>
      <c r="O608" s="60"/>
      <c r="P608" s="60"/>
      <c r="Q608" s="60"/>
      <c r="R608" s="60"/>
      <c r="S608" s="60"/>
      <c r="T608" s="60"/>
      <c r="U608" s="60"/>
      <c r="V608" s="60"/>
      <c r="W608" s="60"/>
      <c r="X608" s="60"/>
      <c r="Y608" s="60"/>
      <c r="Z608" s="60"/>
      <c r="AA608" s="60"/>
      <c r="AB608" s="60"/>
      <c r="AC608" s="60"/>
      <c r="AD608" s="59"/>
      <c r="AE608" s="60"/>
      <c r="AF608" s="99"/>
      <c r="AG608" s="75"/>
      <c r="AH608" s="60"/>
      <c r="AI608" s="60"/>
      <c r="AJ608" s="60"/>
      <c r="AK608" s="60"/>
      <c r="AL608" s="60"/>
      <c r="AM608" s="70"/>
      <c r="AN608" s="70"/>
      <c r="AO608" s="70"/>
      <c r="AP608" s="63"/>
      <c r="AQ608" s="106"/>
      <c r="AR608" s="75"/>
      <c r="AS608" s="60"/>
      <c r="AT608" s="60"/>
      <c r="AU608" s="60"/>
      <c r="AV608" s="60"/>
      <c r="AW608" s="60"/>
      <c r="AX608" s="60"/>
      <c r="AY608" s="60"/>
      <c r="AZ608" s="60"/>
      <c r="BA608" s="99"/>
      <c r="BB608" s="75"/>
      <c r="BC608" s="60"/>
      <c r="BD608" s="60"/>
      <c r="BE608" s="60"/>
      <c r="BF608" s="60"/>
      <c r="BG608" s="60"/>
      <c r="BH608" s="60"/>
      <c r="BI608" s="60"/>
      <c r="BJ608" s="60"/>
      <c r="BK608" s="60"/>
      <c r="BL608" s="60"/>
      <c r="BM608" s="60"/>
      <c r="BN608" s="63"/>
    </row>
    <row r="609" spans="1:66">
      <c r="A609" s="28">
        <v>601</v>
      </c>
      <c r="B609" s="59"/>
      <c r="C609" s="60"/>
      <c r="D609" s="60"/>
      <c r="E609" s="61"/>
      <c r="F609" s="62"/>
      <c r="G609" s="62"/>
      <c r="H609" s="60"/>
      <c r="I609" s="60"/>
      <c r="J609" s="60"/>
      <c r="K609" s="60"/>
      <c r="L609" s="60"/>
      <c r="M609" s="70"/>
      <c r="N609" s="62"/>
      <c r="O609" s="60"/>
      <c r="P609" s="60"/>
      <c r="Q609" s="60"/>
      <c r="R609" s="60"/>
      <c r="S609" s="60"/>
      <c r="T609" s="60"/>
      <c r="U609" s="60"/>
      <c r="V609" s="60"/>
      <c r="W609" s="60"/>
      <c r="X609" s="60"/>
      <c r="Y609" s="60"/>
      <c r="Z609" s="60"/>
      <c r="AA609" s="60"/>
      <c r="AB609" s="60"/>
      <c r="AC609" s="60"/>
      <c r="AD609" s="59"/>
      <c r="AE609" s="60"/>
      <c r="AF609" s="99"/>
      <c r="AG609" s="75"/>
      <c r="AH609" s="60"/>
      <c r="AI609" s="60"/>
      <c r="AJ609" s="60"/>
      <c r="AK609" s="60"/>
      <c r="AL609" s="60"/>
      <c r="AM609" s="70"/>
      <c r="AN609" s="70"/>
      <c r="AO609" s="70"/>
      <c r="AP609" s="63"/>
      <c r="AQ609" s="106"/>
      <c r="AR609" s="75"/>
      <c r="AS609" s="60"/>
      <c r="AT609" s="60"/>
      <c r="AU609" s="60"/>
      <c r="AV609" s="60"/>
      <c r="AW609" s="60"/>
      <c r="AX609" s="60"/>
      <c r="AY609" s="60"/>
      <c r="AZ609" s="60"/>
      <c r="BA609" s="99"/>
      <c r="BB609" s="75"/>
      <c r="BC609" s="60"/>
      <c r="BD609" s="60"/>
      <c r="BE609" s="60"/>
      <c r="BF609" s="60"/>
      <c r="BG609" s="60"/>
      <c r="BH609" s="60"/>
      <c r="BI609" s="60"/>
      <c r="BJ609" s="60"/>
      <c r="BK609" s="60"/>
      <c r="BL609" s="60"/>
      <c r="BM609" s="60"/>
      <c r="BN609" s="63"/>
    </row>
    <row r="610" spans="1:66">
      <c r="A610" s="28">
        <v>602</v>
      </c>
      <c r="B610" s="59"/>
      <c r="C610" s="60"/>
      <c r="D610" s="60"/>
      <c r="E610" s="61"/>
      <c r="F610" s="62"/>
      <c r="G610" s="62"/>
      <c r="H610" s="60"/>
      <c r="I610" s="60"/>
      <c r="J610" s="60"/>
      <c r="K610" s="60"/>
      <c r="L610" s="60"/>
      <c r="M610" s="70"/>
      <c r="N610" s="62"/>
      <c r="O610" s="60"/>
      <c r="P610" s="60"/>
      <c r="Q610" s="60"/>
      <c r="R610" s="60"/>
      <c r="S610" s="60"/>
      <c r="T610" s="60"/>
      <c r="U610" s="60"/>
      <c r="V610" s="60"/>
      <c r="W610" s="60"/>
      <c r="X610" s="60"/>
      <c r="Y610" s="60"/>
      <c r="Z610" s="60"/>
      <c r="AA610" s="60"/>
      <c r="AB610" s="60"/>
      <c r="AC610" s="60"/>
      <c r="AD610" s="59"/>
      <c r="AE610" s="60"/>
      <c r="AF610" s="99"/>
      <c r="AG610" s="75"/>
      <c r="AH610" s="60"/>
      <c r="AI610" s="60"/>
      <c r="AJ610" s="60"/>
      <c r="AK610" s="60"/>
      <c r="AL610" s="60"/>
      <c r="AM610" s="70"/>
      <c r="AN610" s="70"/>
      <c r="AO610" s="70"/>
      <c r="AP610" s="63"/>
      <c r="AQ610" s="106"/>
      <c r="AR610" s="75"/>
      <c r="AS610" s="60"/>
      <c r="AT610" s="60"/>
      <c r="AU610" s="60"/>
      <c r="AV610" s="60"/>
      <c r="AW610" s="60"/>
      <c r="AX610" s="60"/>
      <c r="AY610" s="60"/>
      <c r="AZ610" s="60"/>
      <c r="BA610" s="99"/>
      <c r="BB610" s="75"/>
      <c r="BC610" s="60"/>
      <c r="BD610" s="60"/>
      <c r="BE610" s="60"/>
      <c r="BF610" s="60"/>
      <c r="BG610" s="60"/>
      <c r="BH610" s="60"/>
      <c r="BI610" s="60"/>
      <c r="BJ610" s="60"/>
      <c r="BK610" s="60"/>
      <c r="BL610" s="60"/>
      <c r="BM610" s="60"/>
      <c r="BN610" s="63"/>
    </row>
    <row r="611" spans="1:66">
      <c r="A611" s="28">
        <v>603</v>
      </c>
      <c r="B611" s="59"/>
      <c r="C611" s="60"/>
      <c r="D611" s="60"/>
      <c r="E611" s="61"/>
      <c r="F611" s="62"/>
      <c r="G611" s="62"/>
      <c r="H611" s="60"/>
      <c r="I611" s="60"/>
      <c r="J611" s="60"/>
      <c r="K611" s="60"/>
      <c r="L611" s="60"/>
      <c r="M611" s="70"/>
      <c r="N611" s="62"/>
      <c r="O611" s="60"/>
      <c r="P611" s="60"/>
      <c r="Q611" s="60"/>
      <c r="R611" s="60"/>
      <c r="S611" s="60"/>
      <c r="T611" s="60"/>
      <c r="U611" s="60"/>
      <c r="V611" s="60"/>
      <c r="W611" s="60"/>
      <c r="X611" s="60"/>
      <c r="Y611" s="60"/>
      <c r="Z611" s="60"/>
      <c r="AA611" s="60"/>
      <c r="AB611" s="60"/>
      <c r="AC611" s="60"/>
      <c r="AD611" s="59"/>
      <c r="AE611" s="60"/>
      <c r="AF611" s="99"/>
      <c r="AG611" s="75"/>
      <c r="AH611" s="60"/>
      <c r="AI611" s="60"/>
      <c r="AJ611" s="60"/>
      <c r="AK611" s="60"/>
      <c r="AL611" s="60"/>
      <c r="AM611" s="70"/>
      <c r="AN611" s="70"/>
      <c r="AO611" s="70"/>
      <c r="AP611" s="63"/>
      <c r="AQ611" s="106"/>
      <c r="AR611" s="75"/>
      <c r="AS611" s="60"/>
      <c r="AT611" s="60"/>
      <c r="AU611" s="60"/>
      <c r="AV611" s="60"/>
      <c r="AW611" s="60"/>
      <c r="AX611" s="60"/>
      <c r="AY611" s="60"/>
      <c r="AZ611" s="60"/>
      <c r="BA611" s="99"/>
      <c r="BB611" s="75"/>
      <c r="BC611" s="60"/>
      <c r="BD611" s="60"/>
      <c r="BE611" s="60"/>
      <c r="BF611" s="60"/>
      <c r="BG611" s="60"/>
      <c r="BH611" s="60"/>
      <c r="BI611" s="60"/>
      <c r="BJ611" s="60"/>
      <c r="BK611" s="60"/>
      <c r="BL611" s="60"/>
      <c r="BM611" s="60"/>
      <c r="BN611" s="63"/>
    </row>
    <row r="612" spans="1:66">
      <c r="A612" s="28">
        <v>604</v>
      </c>
      <c r="B612" s="59"/>
      <c r="C612" s="60"/>
      <c r="D612" s="60"/>
      <c r="E612" s="61"/>
      <c r="F612" s="62"/>
      <c r="G612" s="62"/>
      <c r="H612" s="60"/>
      <c r="I612" s="60"/>
      <c r="J612" s="60"/>
      <c r="K612" s="60"/>
      <c r="L612" s="60"/>
      <c r="M612" s="70"/>
      <c r="N612" s="62"/>
      <c r="O612" s="60"/>
      <c r="P612" s="60"/>
      <c r="Q612" s="60"/>
      <c r="R612" s="60"/>
      <c r="S612" s="60"/>
      <c r="T612" s="60"/>
      <c r="U612" s="60"/>
      <c r="V612" s="60"/>
      <c r="W612" s="60"/>
      <c r="X612" s="60"/>
      <c r="Y612" s="60"/>
      <c r="Z612" s="60"/>
      <c r="AA612" s="60"/>
      <c r="AB612" s="60"/>
      <c r="AC612" s="60"/>
      <c r="AD612" s="59"/>
      <c r="AE612" s="60"/>
      <c r="AF612" s="99"/>
      <c r="AG612" s="75"/>
      <c r="AH612" s="60"/>
      <c r="AI612" s="60"/>
      <c r="AJ612" s="60"/>
      <c r="AK612" s="60"/>
      <c r="AL612" s="60"/>
      <c r="AM612" s="70"/>
      <c r="AN612" s="70"/>
      <c r="AO612" s="70"/>
      <c r="AP612" s="63"/>
      <c r="AQ612" s="106"/>
      <c r="AR612" s="75"/>
      <c r="AS612" s="60"/>
      <c r="AT612" s="60"/>
      <c r="AU612" s="60"/>
      <c r="AV612" s="60"/>
      <c r="AW612" s="60"/>
      <c r="AX612" s="60"/>
      <c r="AY612" s="60"/>
      <c r="AZ612" s="60"/>
      <c r="BA612" s="99"/>
      <c r="BB612" s="75"/>
      <c r="BC612" s="60"/>
      <c r="BD612" s="60"/>
      <c r="BE612" s="60"/>
      <c r="BF612" s="60"/>
      <c r="BG612" s="60"/>
      <c r="BH612" s="60"/>
      <c r="BI612" s="60"/>
      <c r="BJ612" s="60"/>
      <c r="BK612" s="60"/>
      <c r="BL612" s="60"/>
      <c r="BM612" s="60"/>
      <c r="BN612" s="63"/>
    </row>
    <row r="613" spans="1:66">
      <c r="A613" s="28">
        <v>605</v>
      </c>
      <c r="B613" s="59"/>
      <c r="C613" s="60"/>
      <c r="D613" s="60"/>
      <c r="E613" s="61"/>
      <c r="F613" s="62"/>
      <c r="G613" s="62"/>
      <c r="H613" s="60"/>
      <c r="I613" s="60"/>
      <c r="J613" s="60"/>
      <c r="K613" s="60"/>
      <c r="L613" s="60"/>
      <c r="M613" s="70"/>
      <c r="N613" s="62"/>
      <c r="O613" s="60"/>
      <c r="P613" s="60"/>
      <c r="Q613" s="60"/>
      <c r="R613" s="60"/>
      <c r="S613" s="60"/>
      <c r="T613" s="60"/>
      <c r="U613" s="60"/>
      <c r="V613" s="60"/>
      <c r="W613" s="60"/>
      <c r="X613" s="60"/>
      <c r="Y613" s="60"/>
      <c r="Z613" s="60"/>
      <c r="AA613" s="60"/>
      <c r="AB613" s="60"/>
      <c r="AC613" s="60"/>
      <c r="AD613" s="59"/>
      <c r="AE613" s="60"/>
      <c r="AF613" s="99"/>
      <c r="AG613" s="75"/>
      <c r="AH613" s="60"/>
      <c r="AI613" s="60"/>
      <c r="AJ613" s="60"/>
      <c r="AK613" s="60"/>
      <c r="AL613" s="60"/>
      <c r="AM613" s="70"/>
      <c r="AN613" s="70"/>
      <c r="AO613" s="70"/>
      <c r="AP613" s="63"/>
      <c r="AQ613" s="106"/>
      <c r="AR613" s="75"/>
      <c r="AS613" s="60"/>
      <c r="AT613" s="60"/>
      <c r="AU613" s="60"/>
      <c r="AV613" s="60"/>
      <c r="AW613" s="60"/>
      <c r="AX613" s="60"/>
      <c r="AY613" s="60"/>
      <c r="AZ613" s="60"/>
      <c r="BA613" s="99"/>
      <c r="BB613" s="75"/>
      <c r="BC613" s="60"/>
      <c r="BD613" s="60"/>
      <c r="BE613" s="60"/>
      <c r="BF613" s="60"/>
      <c r="BG613" s="60"/>
      <c r="BH613" s="60"/>
      <c r="BI613" s="60"/>
      <c r="BJ613" s="60"/>
      <c r="BK613" s="60"/>
      <c r="BL613" s="60"/>
      <c r="BM613" s="60"/>
      <c r="BN613" s="63"/>
    </row>
    <row r="614" spans="1:66">
      <c r="A614" s="28">
        <v>606</v>
      </c>
      <c r="B614" s="59"/>
      <c r="C614" s="60"/>
      <c r="D614" s="60"/>
      <c r="E614" s="61"/>
      <c r="F614" s="62"/>
      <c r="G614" s="62"/>
      <c r="H614" s="60"/>
      <c r="I614" s="60"/>
      <c r="J614" s="60"/>
      <c r="K614" s="60"/>
      <c r="L614" s="60"/>
      <c r="M614" s="70"/>
      <c r="N614" s="62"/>
      <c r="O614" s="60"/>
      <c r="P614" s="60"/>
      <c r="Q614" s="60"/>
      <c r="R614" s="60"/>
      <c r="S614" s="60"/>
      <c r="T614" s="60"/>
      <c r="U614" s="60"/>
      <c r="V614" s="60"/>
      <c r="W614" s="60"/>
      <c r="X614" s="60"/>
      <c r="Y614" s="60"/>
      <c r="Z614" s="60"/>
      <c r="AA614" s="60"/>
      <c r="AB614" s="60"/>
      <c r="AC614" s="60"/>
      <c r="AD614" s="59"/>
      <c r="AE614" s="60"/>
      <c r="AF614" s="99"/>
      <c r="AG614" s="75"/>
      <c r="AH614" s="60"/>
      <c r="AI614" s="60"/>
      <c r="AJ614" s="60"/>
      <c r="AK614" s="60"/>
      <c r="AL614" s="60"/>
      <c r="AM614" s="70"/>
      <c r="AN614" s="70"/>
      <c r="AO614" s="70"/>
      <c r="AP614" s="63"/>
      <c r="AQ614" s="106"/>
      <c r="AR614" s="75"/>
      <c r="AS614" s="60"/>
      <c r="AT614" s="60"/>
      <c r="AU614" s="60"/>
      <c r="AV614" s="60"/>
      <c r="AW614" s="60"/>
      <c r="AX614" s="60"/>
      <c r="AY614" s="60"/>
      <c r="AZ614" s="60"/>
      <c r="BA614" s="99"/>
      <c r="BB614" s="75"/>
      <c r="BC614" s="60"/>
      <c r="BD614" s="60"/>
      <c r="BE614" s="60"/>
      <c r="BF614" s="60"/>
      <c r="BG614" s="60"/>
      <c r="BH614" s="60"/>
      <c r="BI614" s="60"/>
      <c r="BJ614" s="60"/>
      <c r="BK614" s="60"/>
      <c r="BL614" s="60"/>
      <c r="BM614" s="60"/>
      <c r="BN614" s="63"/>
    </row>
    <row r="615" spans="1:66">
      <c r="A615" s="28">
        <v>607</v>
      </c>
      <c r="B615" s="59"/>
      <c r="C615" s="60"/>
      <c r="D615" s="60"/>
      <c r="E615" s="61"/>
      <c r="F615" s="62"/>
      <c r="G615" s="62"/>
      <c r="H615" s="60"/>
      <c r="I615" s="60"/>
      <c r="J615" s="60"/>
      <c r="K615" s="60"/>
      <c r="L615" s="60"/>
      <c r="M615" s="70"/>
      <c r="N615" s="62"/>
      <c r="O615" s="60"/>
      <c r="P615" s="60"/>
      <c r="Q615" s="60"/>
      <c r="R615" s="60"/>
      <c r="S615" s="60"/>
      <c r="T615" s="60"/>
      <c r="U615" s="60"/>
      <c r="V615" s="60"/>
      <c r="W615" s="60"/>
      <c r="X615" s="60"/>
      <c r="Y615" s="60"/>
      <c r="Z615" s="60"/>
      <c r="AA615" s="60"/>
      <c r="AB615" s="60"/>
      <c r="AC615" s="60"/>
      <c r="AD615" s="59"/>
      <c r="AE615" s="60"/>
      <c r="AF615" s="99"/>
      <c r="AG615" s="75"/>
      <c r="AH615" s="60"/>
      <c r="AI615" s="60"/>
      <c r="AJ615" s="60"/>
      <c r="AK615" s="60"/>
      <c r="AL615" s="60"/>
      <c r="AM615" s="70"/>
      <c r="AN615" s="70"/>
      <c r="AO615" s="70"/>
      <c r="AP615" s="63"/>
      <c r="AQ615" s="106"/>
      <c r="AR615" s="75"/>
      <c r="AS615" s="60"/>
      <c r="AT615" s="60"/>
      <c r="AU615" s="60"/>
      <c r="AV615" s="60"/>
      <c r="AW615" s="60"/>
      <c r="AX615" s="60"/>
      <c r="AY615" s="60"/>
      <c r="AZ615" s="60"/>
      <c r="BA615" s="99"/>
      <c r="BB615" s="75"/>
      <c r="BC615" s="60"/>
      <c r="BD615" s="60"/>
      <c r="BE615" s="60"/>
      <c r="BF615" s="60"/>
      <c r="BG615" s="60"/>
      <c r="BH615" s="60"/>
      <c r="BI615" s="60"/>
      <c r="BJ615" s="60"/>
      <c r="BK615" s="60"/>
      <c r="BL615" s="60"/>
      <c r="BM615" s="60"/>
      <c r="BN615" s="63"/>
    </row>
    <row r="616" spans="1:66">
      <c r="A616" s="28">
        <v>608</v>
      </c>
      <c r="B616" s="59"/>
      <c r="C616" s="60"/>
      <c r="D616" s="60"/>
      <c r="E616" s="61"/>
      <c r="F616" s="62"/>
      <c r="G616" s="62"/>
      <c r="H616" s="60"/>
      <c r="I616" s="60"/>
      <c r="J616" s="60"/>
      <c r="K616" s="60"/>
      <c r="L616" s="60"/>
      <c r="M616" s="70"/>
      <c r="N616" s="62"/>
      <c r="O616" s="60"/>
      <c r="P616" s="60"/>
      <c r="Q616" s="60"/>
      <c r="R616" s="60"/>
      <c r="S616" s="60"/>
      <c r="T616" s="60"/>
      <c r="U616" s="60"/>
      <c r="V616" s="60"/>
      <c r="W616" s="60"/>
      <c r="X616" s="60"/>
      <c r="Y616" s="60"/>
      <c r="Z616" s="60"/>
      <c r="AA616" s="60"/>
      <c r="AB616" s="60"/>
      <c r="AC616" s="60"/>
      <c r="AD616" s="59"/>
      <c r="AE616" s="60"/>
      <c r="AF616" s="99"/>
      <c r="AG616" s="75"/>
      <c r="AH616" s="60"/>
      <c r="AI616" s="60"/>
      <c r="AJ616" s="60"/>
      <c r="AK616" s="60"/>
      <c r="AL616" s="60"/>
      <c r="AM616" s="70"/>
      <c r="AN616" s="70"/>
      <c r="AO616" s="70"/>
      <c r="AP616" s="63"/>
      <c r="AQ616" s="106"/>
      <c r="AR616" s="75"/>
      <c r="AS616" s="60"/>
      <c r="AT616" s="60"/>
      <c r="AU616" s="60"/>
      <c r="AV616" s="60"/>
      <c r="AW616" s="60"/>
      <c r="AX616" s="60"/>
      <c r="AY616" s="60"/>
      <c r="AZ616" s="60"/>
      <c r="BA616" s="99"/>
      <c r="BB616" s="75"/>
      <c r="BC616" s="60"/>
      <c r="BD616" s="60"/>
      <c r="BE616" s="60"/>
      <c r="BF616" s="60"/>
      <c r="BG616" s="60"/>
      <c r="BH616" s="60"/>
      <c r="BI616" s="60"/>
      <c r="BJ616" s="60"/>
      <c r="BK616" s="60"/>
      <c r="BL616" s="60"/>
      <c r="BM616" s="60"/>
      <c r="BN616" s="63"/>
    </row>
    <row r="617" spans="1:66">
      <c r="A617" s="28">
        <v>609</v>
      </c>
      <c r="B617" s="59"/>
      <c r="C617" s="60"/>
      <c r="D617" s="60"/>
      <c r="E617" s="61"/>
      <c r="F617" s="62"/>
      <c r="G617" s="62"/>
      <c r="H617" s="60"/>
      <c r="I617" s="60"/>
      <c r="J617" s="60"/>
      <c r="K617" s="60"/>
      <c r="L617" s="60"/>
      <c r="M617" s="70"/>
      <c r="N617" s="62"/>
      <c r="O617" s="60"/>
      <c r="P617" s="60"/>
      <c r="Q617" s="60"/>
      <c r="R617" s="60"/>
      <c r="S617" s="60"/>
      <c r="T617" s="60"/>
      <c r="U617" s="60"/>
      <c r="V617" s="60"/>
      <c r="W617" s="60"/>
      <c r="X617" s="60"/>
      <c r="Y617" s="60"/>
      <c r="Z617" s="60"/>
      <c r="AA617" s="60"/>
      <c r="AB617" s="60"/>
      <c r="AC617" s="60"/>
      <c r="AD617" s="59"/>
      <c r="AE617" s="60"/>
      <c r="AF617" s="99"/>
      <c r="AG617" s="75"/>
      <c r="AH617" s="60"/>
      <c r="AI617" s="60"/>
      <c r="AJ617" s="60"/>
      <c r="AK617" s="60"/>
      <c r="AL617" s="60"/>
      <c r="AM617" s="70"/>
      <c r="AN617" s="70"/>
      <c r="AO617" s="70"/>
      <c r="AP617" s="63"/>
      <c r="AQ617" s="106"/>
      <c r="AR617" s="75"/>
      <c r="AS617" s="60"/>
      <c r="AT617" s="60"/>
      <c r="AU617" s="60"/>
      <c r="AV617" s="60"/>
      <c r="AW617" s="60"/>
      <c r="AX617" s="60"/>
      <c r="AY617" s="60"/>
      <c r="AZ617" s="60"/>
      <c r="BA617" s="99"/>
      <c r="BB617" s="75"/>
      <c r="BC617" s="60"/>
      <c r="BD617" s="60"/>
      <c r="BE617" s="60"/>
      <c r="BF617" s="60"/>
      <c r="BG617" s="60"/>
      <c r="BH617" s="60"/>
      <c r="BI617" s="60"/>
      <c r="BJ617" s="60"/>
      <c r="BK617" s="60"/>
      <c r="BL617" s="60"/>
      <c r="BM617" s="60"/>
      <c r="BN617" s="63"/>
    </row>
    <row r="618" spans="1:66">
      <c r="A618" s="28">
        <v>610</v>
      </c>
      <c r="B618" s="59"/>
      <c r="C618" s="60"/>
      <c r="D618" s="60"/>
      <c r="E618" s="61"/>
      <c r="F618" s="62"/>
      <c r="G618" s="62"/>
      <c r="H618" s="60"/>
      <c r="I618" s="60"/>
      <c r="J618" s="60"/>
      <c r="K618" s="60"/>
      <c r="L618" s="60"/>
      <c r="M618" s="70"/>
      <c r="N618" s="62"/>
      <c r="O618" s="60"/>
      <c r="P618" s="60"/>
      <c r="Q618" s="60"/>
      <c r="R618" s="60"/>
      <c r="S618" s="60"/>
      <c r="T618" s="60"/>
      <c r="U618" s="60"/>
      <c r="V618" s="60"/>
      <c r="W618" s="60"/>
      <c r="X618" s="60"/>
      <c r="Y618" s="60"/>
      <c r="Z618" s="60"/>
      <c r="AA618" s="60"/>
      <c r="AB618" s="60"/>
      <c r="AC618" s="60"/>
      <c r="AD618" s="59"/>
      <c r="AE618" s="60"/>
      <c r="AF618" s="99"/>
      <c r="AG618" s="75"/>
      <c r="AH618" s="60"/>
      <c r="AI618" s="60"/>
      <c r="AJ618" s="60"/>
      <c r="AK618" s="60"/>
      <c r="AL618" s="60"/>
      <c r="AM618" s="70"/>
      <c r="AN618" s="70"/>
      <c r="AO618" s="70"/>
      <c r="AP618" s="63"/>
      <c r="AQ618" s="106"/>
      <c r="AR618" s="75"/>
      <c r="AS618" s="60"/>
      <c r="AT618" s="60"/>
      <c r="AU618" s="60"/>
      <c r="AV618" s="60"/>
      <c r="AW618" s="60"/>
      <c r="AX618" s="60"/>
      <c r="AY618" s="60"/>
      <c r="AZ618" s="60"/>
      <c r="BA618" s="99"/>
      <c r="BB618" s="75"/>
      <c r="BC618" s="60"/>
      <c r="BD618" s="60"/>
      <c r="BE618" s="60"/>
      <c r="BF618" s="60"/>
      <c r="BG618" s="60"/>
      <c r="BH618" s="60"/>
      <c r="BI618" s="60"/>
      <c r="BJ618" s="60"/>
      <c r="BK618" s="60"/>
      <c r="BL618" s="60"/>
      <c r="BM618" s="60"/>
      <c r="BN618" s="63"/>
    </row>
    <row r="619" spans="1:66">
      <c r="A619" s="28">
        <v>611</v>
      </c>
      <c r="B619" s="59"/>
      <c r="C619" s="60"/>
      <c r="D619" s="60"/>
      <c r="E619" s="61"/>
      <c r="F619" s="62"/>
      <c r="G619" s="62"/>
      <c r="H619" s="60"/>
      <c r="I619" s="60"/>
      <c r="J619" s="60"/>
      <c r="K619" s="60"/>
      <c r="L619" s="60"/>
      <c r="M619" s="70"/>
      <c r="N619" s="62"/>
      <c r="O619" s="60"/>
      <c r="P619" s="60"/>
      <c r="Q619" s="60"/>
      <c r="R619" s="60"/>
      <c r="S619" s="60"/>
      <c r="T619" s="60"/>
      <c r="U619" s="60"/>
      <c r="V619" s="60"/>
      <c r="W619" s="60"/>
      <c r="X619" s="60"/>
      <c r="Y619" s="60"/>
      <c r="Z619" s="60"/>
      <c r="AA619" s="60"/>
      <c r="AB619" s="60"/>
      <c r="AC619" s="60"/>
      <c r="AD619" s="59"/>
      <c r="AE619" s="60"/>
      <c r="AF619" s="99"/>
      <c r="AG619" s="75"/>
      <c r="AH619" s="60"/>
      <c r="AI619" s="60"/>
      <c r="AJ619" s="60"/>
      <c r="AK619" s="60"/>
      <c r="AL619" s="60"/>
      <c r="AM619" s="70"/>
      <c r="AN619" s="70"/>
      <c r="AO619" s="70"/>
      <c r="AP619" s="63"/>
      <c r="AQ619" s="106"/>
      <c r="AR619" s="75"/>
      <c r="AS619" s="60"/>
      <c r="AT619" s="60"/>
      <c r="AU619" s="60"/>
      <c r="AV619" s="60"/>
      <c r="AW619" s="60"/>
      <c r="AX619" s="60"/>
      <c r="AY619" s="60"/>
      <c r="AZ619" s="60"/>
      <c r="BA619" s="99"/>
      <c r="BB619" s="75"/>
      <c r="BC619" s="60"/>
      <c r="BD619" s="60"/>
      <c r="BE619" s="60"/>
      <c r="BF619" s="60"/>
      <c r="BG619" s="60"/>
      <c r="BH619" s="60"/>
      <c r="BI619" s="60"/>
      <c r="BJ619" s="60"/>
      <c r="BK619" s="60"/>
      <c r="BL619" s="60"/>
      <c r="BM619" s="60"/>
      <c r="BN619" s="63"/>
    </row>
    <row r="620" spans="1:66">
      <c r="A620" s="28">
        <v>612</v>
      </c>
      <c r="B620" s="59"/>
      <c r="C620" s="60"/>
      <c r="D620" s="60"/>
      <c r="E620" s="61"/>
      <c r="F620" s="62"/>
      <c r="G620" s="62"/>
      <c r="H620" s="60"/>
      <c r="I620" s="60"/>
      <c r="J620" s="60"/>
      <c r="K620" s="60"/>
      <c r="L620" s="60"/>
      <c r="M620" s="70"/>
      <c r="N620" s="62"/>
      <c r="O620" s="60"/>
      <c r="P620" s="60"/>
      <c r="Q620" s="60"/>
      <c r="R620" s="60"/>
      <c r="S620" s="60"/>
      <c r="T620" s="60"/>
      <c r="U620" s="60"/>
      <c r="V620" s="60"/>
      <c r="W620" s="60"/>
      <c r="X620" s="60"/>
      <c r="Y620" s="60"/>
      <c r="Z620" s="60"/>
      <c r="AA620" s="60"/>
      <c r="AB620" s="60"/>
      <c r="AC620" s="60"/>
      <c r="AD620" s="59"/>
      <c r="AE620" s="60"/>
      <c r="AF620" s="99"/>
      <c r="AG620" s="75"/>
      <c r="AH620" s="60"/>
      <c r="AI620" s="60"/>
      <c r="AJ620" s="60"/>
      <c r="AK620" s="60"/>
      <c r="AL620" s="60"/>
      <c r="AM620" s="70"/>
      <c r="AN620" s="70"/>
      <c r="AO620" s="70"/>
      <c r="AP620" s="63"/>
      <c r="AQ620" s="106"/>
      <c r="AR620" s="75"/>
      <c r="AS620" s="60"/>
      <c r="AT620" s="60"/>
      <c r="AU620" s="60"/>
      <c r="AV620" s="60"/>
      <c r="AW620" s="60"/>
      <c r="AX620" s="60"/>
      <c r="AY620" s="60"/>
      <c r="AZ620" s="60"/>
      <c r="BA620" s="99"/>
      <c r="BB620" s="75"/>
      <c r="BC620" s="60"/>
      <c r="BD620" s="60"/>
      <c r="BE620" s="60"/>
      <c r="BF620" s="60"/>
      <c r="BG620" s="60"/>
      <c r="BH620" s="60"/>
      <c r="BI620" s="60"/>
      <c r="BJ620" s="60"/>
      <c r="BK620" s="60"/>
      <c r="BL620" s="60"/>
      <c r="BM620" s="60"/>
      <c r="BN620" s="63"/>
    </row>
    <row r="621" spans="1:66">
      <c r="A621" s="28">
        <v>613</v>
      </c>
      <c r="B621" s="59"/>
      <c r="C621" s="60"/>
      <c r="D621" s="60"/>
      <c r="E621" s="61"/>
      <c r="F621" s="62"/>
      <c r="G621" s="62"/>
      <c r="H621" s="60"/>
      <c r="I621" s="60"/>
      <c r="J621" s="60"/>
      <c r="K621" s="60"/>
      <c r="L621" s="60"/>
      <c r="M621" s="70"/>
      <c r="N621" s="62"/>
      <c r="O621" s="60"/>
      <c r="P621" s="60"/>
      <c r="Q621" s="60"/>
      <c r="R621" s="60"/>
      <c r="S621" s="60"/>
      <c r="T621" s="60"/>
      <c r="U621" s="60"/>
      <c r="V621" s="60"/>
      <c r="W621" s="60"/>
      <c r="X621" s="60"/>
      <c r="Y621" s="60"/>
      <c r="Z621" s="60"/>
      <c r="AA621" s="60"/>
      <c r="AB621" s="60"/>
      <c r="AC621" s="60"/>
      <c r="AD621" s="59"/>
      <c r="AE621" s="60"/>
      <c r="AF621" s="99"/>
      <c r="AG621" s="75"/>
      <c r="AH621" s="60"/>
      <c r="AI621" s="60"/>
      <c r="AJ621" s="60"/>
      <c r="AK621" s="60"/>
      <c r="AL621" s="60"/>
      <c r="AM621" s="70"/>
      <c r="AN621" s="70"/>
      <c r="AO621" s="70"/>
      <c r="AP621" s="63"/>
      <c r="AQ621" s="106"/>
      <c r="AR621" s="75"/>
      <c r="AS621" s="60"/>
      <c r="AT621" s="60"/>
      <c r="AU621" s="60"/>
      <c r="AV621" s="60"/>
      <c r="AW621" s="60"/>
      <c r="AX621" s="60"/>
      <c r="AY621" s="60"/>
      <c r="AZ621" s="60"/>
      <c r="BA621" s="99"/>
      <c r="BB621" s="75"/>
      <c r="BC621" s="60"/>
      <c r="BD621" s="60"/>
      <c r="BE621" s="60"/>
      <c r="BF621" s="60"/>
      <c r="BG621" s="60"/>
      <c r="BH621" s="60"/>
      <c r="BI621" s="60"/>
      <c r="BJ621" s="60"/>
      <c r="BK621" s="60"/>
      <c r="BL621" s="60"/>
      <c r="BM621" s="60"/>
      <c r="BN621" s="63"/>
    </row>
    <row r="622" spans="1:66">
      <c r="A622" s="28">
        <v>614</v>
      </c>
      <c r="B622" s="59"/>
      <c r="C622" s="60"/>
      <c r="D622" s="60"/>
      <c r="E622" s="61"/>
      <c r="F622" s="62"/>
      <c r="G622" s="62"/>
      <c r="H622" s="60"/>
      <c r="I622" s="60"/>
      <c r="J622" s="60"/>
      <c r="K622" s="60"/>
      <c r="L622" s="60"/>
      <c r="M622" s="70"/>
      <c r="N622" s="62"/>
      <c r="O622" s="60"/>
      <c r="P622" s="60"/>
      <c r="Q622" s="60"/>
      <c r="R622" s="60"/>
      <c r="S622" s="60"/>
      <c r="T622" s="60"/>
      <c r="U622" s="60"/>
      <c r="V622" s="60"/>
      <c r="W622" s="60"/>
      <c r="X622" s="60"/>
      <c r="Y622" s="60"/>
      <c r="Z622" s="60"/>
      <c r="AA622" s="60"/>
      <c r="AB622" s="60"/>
      <c r="AC622" s="60"/>
      <c r="AD622" s="59"/>
      <c r="AE622" s="60"/>
      <c r="AF622" s="99"/>
      <c r="AG622" s="75"/>
      <c r="AH622" s="60"/>
      <c r="AI622" s="60"/>
      <c r="AJ622" s="60"/>
      <c r="AK622" s="60"/>
      <c r="AL622" s="60"/>
      <c r="AM622" s="70"/>
      <c r="AN622" s="70"/>
      <c r="AO622" s="70"/>
      <c r="AP622" s="63"/>
      <c r="AQ622" s="106"/>
      <c r="AR622" s="75"/>
      <c r="AS622" s="60"/>
      <c r="AT622" s="60"/>
      <c r="AU622" s="60"/>
      <c r="AV622" s="60"/>
      <c r="AW622" s="60"/>
      <c r="AX622" s="60"/>
      <c r="AY622" s="60"/>
      <c r="AZ622" s="60"/>
      <c r="BA622" s="99"/>
      <c r="BB622" s="75"/>
      <c r="BC622" s="60"/>
      <c r="BD622" s="60"/>
      <c r="BE622" s="60"/>
      <c r="BF622" s="60"/>
      <c r="BG622" s="60"/>
      <c r="BH622" s="60"/>
      <c r="BI622" s="60"/>
      <c r="BJ622" s="60"/>
      <c r="BK622" s="60"/>
      <c r="BL622" s="60"/>
      <c r="BM622" s="60"/>
      <c r="BN622" s="63"/>
    </row>
    <row r="623" spans="1:66">
      <c r="A623" s="28">
        <v>615</v>
      </c>
      <c r="B623" s="59"/>
      <c r="C623" s="60"/>
      <c r="D623" s="60"/>
      <c r="E623" s="61"/>
      <c r="F623" s="62"/>
      <c r="G623" s="62"/>
      <c r="H623" s="60"/>
      <c r="I623" s="60"/>
      <c r="J623" s="60"/>
      <c r="K623" s="60"/>
      <c r="L623" s="60"/>
      <c r="M623" s="70"/>
      <c r="N623" s="62"/>
      <c r="O623" s="60"/>
      <c r="P623" s="60"/>
      <c r="Q623" s="60"/>
      <c r="R623" s="60"/>
      <c r="S623" s="60"/>
      <c r="T623" s="60"/>
      <c r="U623" s="60"/>
      <c r="V623" s="60"/>
      <c r="W623" s="60"/>
      <c r="X623" s="60"/>
      <c r="Y623" s="60"/>
      <c r="Z623" s="60"/>
      <c r="AA623" s="60"/>
      <c r="AB623" s="60"/>
      <c r="AC623" s="60"/>
      <c r="AD623" s="59"/>
      <c r="AE623" s="60"/>
      <c r="AF623" s="99"/>
      <c r="AG623" s="75"/>
      <c r="AH623" s="60"/>
      <c r="AI623" s="60"/>
      <c r="AJ623" s="60"/>
      <c r="AK623" s="60"/>
      <c r="AL623" s="60"/>
      <c r="AM623" s="70"/>
      <c r="AN623" s="70"/>
      <c r="AO623" s="70"/>
      <c r="AP623" s="63"/>
      <c r="AQ623" s="106"/>
      <c r="AR623" s="75"/>
      <c r="AS623" s="60"/>
      <c r="AT623" s="60"/>
      <c r="AU623" s="60"/>
      <c r="AV623" s="60"/>
      <c r="AW623" s="60"/>
      <c r="AX623" s="60"/>
      <c r="AY623" s="60"/>
      <c r="AZ623" s="60"/>
      <c r="BA623" s="99"/>
      <c r="BB623" s="75"/>
      <c r="BC623" s="60"/>
      <c r="BD623" s="60"/>
      <c r="BE623" s="60"/>
      <c r="BF623" s="60"/>
      <c r="BG623" s="60"/>
      <c r="BH623" s="60"/>
      <c r="BI623" s="60"/>
      <c r="BJ623" s="60"/>
      <c r="BK623" s="60"/>
      <c r="BL623" s="60"/>
      <c r="BM623" s="60"/>
      <c r="BN623" s="63"/>
    </row>
    <row r="624" spans="1:66">
      <c r="A624" s="28">
        <v>616</v>
      </c>
      <c r="B624" s="59"/>
      <c r="C624" s="60"/>
      <c r="D624" s="60"/>
      <c r="E624" s="61"/>
      <c r="F624" s="62"/>
      <c r="G624" s="62"/>
      <c r="H624" s="60"/>
      <c r="I624" s="60"/>
      <c r="J624" s="60"/>
      <c r="K624" s="60"/>
      <c r="L624" s="60"/>
      <c r="M624" s="70"/>
      <c r="N624" s="62"/>
      <c r="O624" s="60"/>
      <c r="P624" s="60"/>
      <c r="Q624" s="60"/>
      <c r="R624" s="60"/>
      <c r="S624" s="60"/>
      <c r="T624" s="60"/>
      <c r="U624" s="60"/>
      <c r="V624" s="60"/>
      <c r="W624" s="60"/>
      <c r="X624" s="60"/>
      <c r="Y624" s="60"/>
      <c r="Z624" s="60"/>
      <c r="AA624" s="60"/>
      <c r="AB624" s="60"/>
      <c r="AC624" s="60"/>
      <c r="AD624" s="59"/>
      <c r="AE624" s="60"/>
      <c r="AF624" s="99"/>
      <c r="AG624" s="75"/>
      <c r="AH624" s="60"/>
      <c r="AI624" s="60"/>
      <c r="AJ624" s="60"/>
      <c r="AK624" s="60"/>
      <c r="AL624" s="60"/>
      <c r="AM624" s="70"/>
      <c r="AN624" s="70"/>
      <c r="AO624" s="70"/>
      <c r="AP624" s="63"/>
      <c r="AQ624" s="106"/>
      <c r="AR624" s="75"/>
      <c r="AS624" s="60"/>
      <c r="AT624" s="60"/>
      <c r="AU624" s="60"/>
      <c r="AV624" s="60"/>
      <c r="AW624" s="60"/>
      <c r="AX624" s="60"/>
      <c r="AY624" s="60"/>
      <c r="AZ624" s="60"/>
      <c r="BA624" s="99"/>
      <c r="BB624" s="75"/>
      <c r="BC624" s="60"/>
      <c r="BD624" s="60"/>
      <c r="BE624" s="60"/>
      <c r="BF624" s="60"/>
      <c r="BG624" s="60"/>
      <c r="BH624" s="60"/>
      <c r="BI624" s="60"/>
      <c r="BJ624" s="60"/>
      <c r="BK624" s="60"/>
      <c r="BL624" s="60"/>
      <c r="BM624" s="60"/>
      <c r="BN624" s="63"/>
    </row>
    <row r="625" spans="1:66">
      <c r="A625" s="28">
        <v>617</v>
      </c>
      <c r="B625" s="59"/>
      <c r="C625" s="60"/>
      <c r="D625" s="60"/>
      <c r="E625" s="61"/>
      <c r="F625" s="62"/>
      <c r="G625" s="62"/>
      <c r="H625" s="60"/>
      <c r="I625" s="60"/>
      <c r="J625" s="60"/>
      <c r="K625" s="60"/>
      <c r="L625" s="60"/>
      <c r="M625" s="70"/>
      <c r="N625" s="62"/>
      <c r="O625" s="60"/>
      <c r="P625" s="60"/>
      <c r="Q625" s="60"/>
      <c r="R625" s="60"/>
      <c r="S625" s="60"/>
      <c r="T625" s="60"/>
      <c r="U625" s="60"/>
      <c r="V625" s="60"/>
      <c r="W625" s="60"/>
      <c r="X625" s="60"/>
      <c r="Y625" s="60"/>
      <c r="Z625" s="60"/>
      <c r="AA625" s="60"/>
      <c r="AB625" s="60"/>
      <c r="AC625" s="60"/>
      <c r="AD625" s="59"/>
      <c r="AE625" s="60"/>
      <c r="AF625" s="99"/>
      <c r="AG625" s="75"/>
      <c r="AH625" s="60"/>
      <c r="AI625" s="60"/>
      <c r="AJ625" s="60"/>
      <c r="AK625" s="60"/>
      <c r="AL625" s="60"/>
      <c r="AM625" s="70"/>
      <c r="AN625" s="70"/>
      <c r="AO625" s="70"/>
      <c r="AP625" s="63"/>
      <c r="AQ625" s="106"/>
      <c r="AR625" s="75"/>
      <c r="AS625" s="60"/>
      <c r="AT625" s="60"/>
      <c r="AU625" s="60"/>
      <c r="AV625" s="60"/>
      <c r="AW625" s="60"/>
      <c r="AX625" s="60"/>
      <c r="AY625" s="60"/>
      <c r="AZ625" s="60"/>
      <c r="BA625" s="99"/>
      <c r="BB625" s="75"/>
      <c r="BC625" s="60"/>
      <c r="BD625" s="60"/>
      <c r="BE625" s="60"/>
      <c r="BF625" s="60"/>
      <c r="BG625" s="60"/>
      <c r="BH625" s="60"/>
      <c r="BI625" s="60"/>
      <c r="BJ625" s="60"/>
      <c r="BK625" s="60"/>
      <c r="BL625" s="60"/>
      <c r="BM625" s="60"/>
      <c r="BN625" s="63"/>
    </row>
    <row r="626" spans="1:66">
      <c r="A626" s="28">
        <v>618</v>
      </c>
      <c r="B626" s="59"/>
      <c r="C626" s="60"/>
      <c r="D626" s="60"/>
      <c r="E626" s="61"/>
      <c r="F626" s="62"/>
      <c r="G626" s="62"/>
      <c r="H626" s="60"/>
      <c r="I626" s="60"/>
      <c r="J626" s="60"/>
      <c r="K626" s="60"/>
      <c r="L626" s="60"/>
      <c r="M626" s="70"/>
      <c r="N626" s="62"/>
      <c r="O626" s="60"/>
      <c r="P626" s="60"/>
      <c r="Q626" s="60"/>
      <c r="R626" s="60"/>
      <c r="S626" s="60"/>
      <c r="T626" s="60"/>
      <c r="U626" s="60"/>
      <c r="V626" s="60"/>
      <c r="W626" s="60"/>
      <c r="X626" s="60"/>
      <c r="Y626" s="60"/>
      <c r="Z626" s="60"/>
      <c r="AA626" s="60"/>
      <c r="AB626" s="60"/>
      <c r="AC626" s="60"/>
      <c r="AD626" s="59"/>
      <c r="AE626" s="60"/>
      <c r="AF626" s="99"/>
      <c r="AG626" s="75"/>
      <c r="AH626" s="60"/>
      <c r="AI626" s="60"/>
      <c r="AJ626" s="60"/>
      <c r="AK626" s="60"/>
      <c r="AL626" s="60"/>
      <c r="AM626" s="70"/>
      <c r="AN626" s="70"/>
      <c r="AO626" s="70"/>
      <c r="AP626" s="63"/>
      <c r="AQ626" s="106"/>
      <c r="AR626" s="75"/>
      <c r="AS626" s="60"/>
      <c r="AT626" s="60"/>
      <c r="AU626" s="60"/>
      <c r="AV626" s="60"/>
      <c r="AW626" s="60"/>
      <c r="AX626" s="60"/>
      <c r="AY626" s="60"/>
      <c r="AZ626" s="60"/>
      <c r="BA626" s="99"/>
      <c r="BB626" s="75"/>
      <c r="BC626" s="60"/>
      <c r="BD626" s="60"/>
      <c r="BE626" s="60"/>
      <c r="BF626" s="60"/>
      <c r="BG626" s="60"/>
      <c r="BH626" s="60"/>
      <c r="BI626" s="60"/>
      <c r="BJ626" s="60"/>
      <c r="BK626" s="60"/>
      <c r="BL626" s="60"/>
      <c r="BM626" s="60"/>
      <c r="BN626" s="63"/>
    </row>
    <row r="627" spans="1:66">
      <c r="A627" s="28">
        <v>619</v>
      </c>
      <c r="B627" s="59"/>
      <c r="C627" s="60"/>
      <c r="D627" s="60"/>
      <c r="E627" s="61"/>
      <c r="F627" s="62"/>
      <c r="G627" s="62"/>
      <c r="H627" s="60"/>
      <c r="I627" s="60"/>
      <c r="J627" s="60"/>
      <c r="K627" s="60"/>
      <c r="L627" s="60"/>
      <c r="M627" s="70"/>
      <c r="N627" s="62"/>
      <c r="O627" s="60"/>
      <c r="P627" s="60"/>
      <c r="Q627" s="60"/>
      <c r="R627" s="60"/>
      <c r="S627" s="60"/>
      <c r="T627" s="60"/>
      <c r="U627" s="60"/>
      <c r="V627" s="60"/>
      <c r="W627" s="60"/>
      <c r="X627" s="60"/>
      <c r="Y627" s="60"/>
      <c r="Z627" s="60"/>
      <c r="AA627" s="60"/>
      <c r="AB627" s="60"/>
      <c r="AC627" s="60"/>
      <c r="AD627" s="59"/>
      <c r="AE627" s="60"/>
      <c r="AF627" s="99"/>
      <c r="AG627" s="75"/>
      <c r="AH627" s="60"/>
      <c r="AI627" s="60"/>
      <c r="AJ627" s="60"/>
      <c r="AK627" s="60"/>
      <c r="AL627" s="60"/>
      <c r="AM627" s="70"/>
      <c r="AN627" s="70"/>
      <c r="AO627" s="70"/>
      <c r="AP627" s="63"/>
      <c r="AQ627" s="106"/>
      <c r="AR627" s="75"/>
      <c r="AS627" s="60"/>
      <c r="AT627" s="60"/>
      <c r="AU627" s="60"/>
      <c r="AV627" s="60"/>
      <c r="AW627" s="60"/>
      <c r="AX627" s="60"/>
      <c r="AY627" s="60"/>
      <c r="AZ627" s="60"/>
      <c r="BA627" s="99"/>
      <c r="BB627" s="75"/>
      <c r="BC627" s="60"/>
      <c r="BD627" s="60"/>
      <c r="BE627" s="60"/>
      <c r="BF627" s="60"/>
      <c r="BG627" s="60"/>
      <c r="BH627" s="60"/>
      <c r="BI627" s="60"/>
      <c r="BJ627" s="60"/>
      <c r="BK627" s="60"/>
      <c r="BL627" s="60"/>
      <c r="BM627" s="60"/>
      <c r="BN627" s="63"/>
    </row>
    <row r="628" spans="1:66">
      <c r="A628" s="28">
        <v>620</v>
      </c>
      <c r="B628" s="59"/>
      <c r="C628" s="60"/>
      <c r="D628" s="60"/>
      <c r="E628" s="61"/>
      <c r="F628" s="62"/>
      <c r="G628" s="62"/>
      <c r="H628" s="60"/>
      <c r="I628" s="60"/>
      <c r="J628" s="60"/>
      <c r="K628" s="60"/>
      <c r="L628" s="60"/>
      <c r="M628" s="70"/>
      <c r="N628" s="62"/>
      <c r="O628" s="60"/>
      <c r="P628" s="60"/>
      <c r="Q628" s="60"/>
      <c r="R628" s="60"/>
      <c r="S628" s="60"/>
      <c r="T628" s="60"/>
      <c r="U628" s="60"/>
      <c r="V628" s="60"/>
      <c r="W628" s="60"/>
      <c r="X628" s="60"/>
      <c r="Y628" s="60"/>
      <c r="Z628" s="60"/>
      <c r="AA628" s="60"/>
      <c r="AB628" s="60"/>
      <c r="AC628" s="60"/>
      <c r="AD628" s="59"/>
      <c r="AE628" s="60"/>
      <c r="AF628" s="99"/>
      <c r="AG628" s="75"/>
      <c r="AH628" s="60"/>
      <c r="AI628" s="60"/>
      <c r="AJ628" s="60"/>
      <c r="AK628" s="60"/>
      <c r="AL628" s="60"/>
      <c r="AM628" s="70"/>
      <c r="AN628" s="70"/>
      <c r="AO628" s="70"/>
      <c r="AP628" s="63"/>
      <c r="AQ628" s="106"/>
      <c r="AR628" s="75"/>
      <c r="AS628" s="60"/>
      <c r="AT628" s="60"/>
      <c r="AU628" s="60"/>
      <c r="AV628" s="60"/>
      <c r="AW628" s="60"/>
      <c r="AX628" s="60"/>
      <c r="AY628" s="60"/>
      <c r="AZ628" s="60"/>
      <c r="BA628" s="99"/>
      <c r="BB628" s="75"/>
      <c r="BC628" s="60"/>
      <c r="BD628" s="60"/>
      <c r="BE628" s="60"/>
      <c r="BF628" s="60"/>
      <c r="BG628" s="60"/>
      <c r="BH628" s="60"/>
      <c r="BI628" s="60"/>
      <c r="BJ628" s="60"/>
      <c r="BK628" s="60"/>
      <c r="BL628" s="60"/>
      <c r="BM628" s="60"/>
      <c r="BN628" s="63"/>
    </row>
    <row r="629" spans="1:66">
      <c r="A629" s="28">
        <v>621</v>
      </c>
      <c r="B629" s="59"/>
      <c r="C629" s="60"/>
      <c r="D629" s="60"/>
      <c r="E629" s="61"/>
      <c r="F629" s="62"/>
      <c r="G629" s="62"/>
      <c r="H629" s="60"/>
      <c r="I629" s="60"/>
      <c r="J629" s="60"/>
      <c r="K629" s="60"/>
      <c r="L629" s="60"/>
      <c r="M629" s="70"/>
      <c r="N629" s="62"/>
      <c r="O629" s="60"/>
      <c r="P629" s="60"/>
      <c r="Q629" s="60"/>
      <c r="R629" s="60"/>
      <c r="S629" s="60"/>
      <c r="T629" s="60"/>
      <c r="U629" s="60"/>
      <c r="V629" s="60"/>
      <c r="W629" s="60"/>
      <c r="X629" s="60"/>
      <c r="Y629" s="60"/>
      <c r="Z629" s="60"/>
      <c r="AA629" s="60"/>
      <c r="AB629" s="60"/>
      <c r="AC629" s="60"/>
      <c r="AD629" s="59"/>
      <c r="AE629" s="60"/>
      <c r="AF629" s="99"/>
      <c r="AG629" s="75"/>
      <c r="AH629" s="60"/>
      <c r="AI629" s="60"/>
      <c r="AJ629" s="60"/>
      <c r="AK629" s="60"/>
      <c r="AL629" s="60"/>
      <c r="AM629" s="70"/>
      <c r="AN629" s="70"/>
      <c r="AO629" s="70"/>
      <c r="AP629" s="63"/>
      <c r="AQ629" s="106"/>
      <c r="AR629" s="75"/>
      <c r="AS629" s="60"/>
      <c r="AT629" s="60"/>
      <c r="AU629" s="60"/>
      <c r="AV629" s="60"/>
      <c r="AW629" s="60"/>
      <c r="AX629" s="60"/>
      <c r="AY629" s="60"/>
      <c r="AZ629" s="60"/>
      <c r="BA629" s="99"/>
      <c r="BB629" s="75"/>
      <c r="BC629" s="60"/>
      <c r="BD629" s="60"/>
      <c r="BE629" s="60"/>
      <c r="BF629" s="60"/>
      <c r="BG629" s="60"/>
      <c r="BH629" s="60"/>
      <c r="BI629" s="60"/>
      <c r="BJ629" s="60"/>
      <c r="BK629" s="60"/>
      <c r="BL629" s="60"/>
      <c r="BM629" s="60"/>
      <c r="BN629" s="63"/>
    </row>
    <row r="630" spans="1:66">
      <c r="A630" s="28">
        <v>622</v>
      </c>
      <c r="B630" s="59"/>
      <c r="C630" s="60"/>
      <c r="D630" s="60"/>
      <c r="E630" s="61"/>
      <c r="F630" s="62"/>
      <c r="G630" s="62"/>
      <c r="H630" s="60"/>
      <c r="I630" s="60"/>
      <c r="J630" s="60"/>
      <c r="K630" s="60"/>
      <c r="L630" s="60"/>
      <c r="M630" s="70"/>
      <c r="N630" s="62"/>
      <c r="O630" s="60"/>
      <c r="P630" s="60"/>
      <c r="Q630" s="60"/>
      <c r="R630" s="60"/>
      <c r="S630" s="60"/>
      <c r="T630" s="60"/>
      <c r="U630" s="60"/>
      <c r="V630" s="60"/>
      <c r="W630" s="60"/>
      <c r="X630" s="60"/>
      <c r="Y630" s="60"/>
      <c r="Z630" s="60"/>
      <c r="AA630" s="60"/>
      <c r="AB630" s="60"/>
      <c r="AC630" s="60"/>
      <c r="AD630" s="59"/>
      <c r="AE630" s="60"/>
      <c r="AF630" s="99"/>
      <c r="AG630" s="75"/>
      <c r="AH630" s="60"/>
      <c r="AI630" s="60"/>
      <c r="AJ630" s="60"/>
      <c r="AK630" s="60"/>
      <c r="AL630" s="60"/>
      <c r="AM630" s="70"/>
      <c r="AN630" s="70"/>
      <c r="AO630" s="70"/>
      <c r="AP630" s="63"/>
      <c r="AQ630" s="106"/>
      <c r="AR630" s="75"/>
      <c r="AS630" s="60"/>
      <c r="AT630" s="60"/>
      <c r="AU630" s="60"/>
      <c r="AV630" s="60"/>
      <c r="AW630" s="60"/>
      <c r="AX630" s="60"/>
      <c r="AY630" s="60"/>
      <c r="AZ630" s="60"/>
      <c r="BA630" s="99"/>
      <c r="BB630" s="75"/>
      <c r="BC630" s="60"/>
      <c r="BD630" s="60"/>
      <c r="BE630" s="60"/>
      <c r="BF630" s="60"/>
      <c r="BG630" s="60"/>
      <c r="BH630" s="60"/>
      <c r="BI630" s="60"/>
      <c r="BJ630" s="60"/>
      <c r="BK630" s="60"/>
      <c r="BL630" s="60"/>
      <c r="BM630" s="60"/>
      <c r="BN630" s="63"/>
    </row>
    <row r="631" spans="1:66">
      <c r="A631" s="28">
        <v>623</v>
      </c>
      <c r="B631" s="59"/>
      <c r="C631" s="60"/>
      <c r="D631" s="60"/>
      <c r="E631" s="61"/>
      <c r="F631" s="62"/>
      <c r="G631" s="62"/>
      <c r="H631" s="60"/>
      <c r="I631" s="60"/>
      <c r="J631" s="60"/>
      <c r="K631" s="60"/>
      <c r="L631" s="60"/>
      <c r="M631" s="70"/>
      <c r="N631" s="62"/>
      <c r="O631" s="60"/>
      <c r="P631" s="60"/>
      <c r="Q631" s="60"/>
      <c r="R631" s="60"/>
      <c r="S631" s="60"/>
      <c r="T631" s="60"/>
      <c r="U631" s="60"/>
      <c r="V631" s="60"/>
      <c r="W631" s="60"/>
      <c r="X631" s="60"/>
      <c r="Y631" s="60"/>
      <c r="Z631" s="60"/>
      <c r="AA631" s="60"/>
      <c r="AB631" s="60"/>
      <c r="AC631" s="60"/>
      <c r="AD631" s="59"/>
      <c r="AE631" s="60"/>
      <c r="AF631" s="99"/>
      <c r="AG631" s="75"/>
      <c r="AH631" s="60"/>
      <c r="AI631" s="60"/>
      <c r="AJ631" s="60"/>
      <c r="AK631" s="60"/>
      <c r="AL631" s="60"/>
      <c r="AM631" s="70"/>
      <c r="AN631" s="70"/>
      <c r="AO631" s="70"/>
      <c r="AP631" s="63"/>
      <c r="AQ631" s="106"/>
      <c r="AR631" s="75"/>
      <c r="AS631" s="60"/>
      <c r="AT631" s="60"/>
      <c r="AU631" s="60"/>
      <c r="AV631" s="60"/>
      <c r="AW631" s="60"/>
      <c r="AX631" s="60"/>
      <c r="AY631" s="60"/>
      <c r="AZ631" s="60"/>
      <c r="BA631" s="99"/>
      <c r="BB631" s="75"/>
      <c r="BC631" s="60"/>
      <c r="BD631" s="60"/>
      <c r="BE631" s="60"/>
      <c r="BF631" s="60"/>
      <c r="BG631" s="60"/>
      <c r="BH631" s="60"/>
      <c r="BI631" s="60"/>
      <c r="BJ631" s="60"/>
      <c r="BK631" s="60"/>
      <c r="BL631" s="60"/>
      <c r="BM631" s="60"/>
      <c r="BN631" s="63"/>
    </row>
    <row r="632" spans="1:66">
      <c r="A632" s="28">
        <v>624</v>
      </c>
      <c r="B632" s="59"/>
      <c r="C632" s="60"/>
      <c r="D632" s="60"/>
      <c r="E632" s="61"/>
      <c r="F632" s="62"/>
      <c r="G632" s="62"/>
      <c r="H632" s="60"/>
      <c r="I632" s="60"/>
      <c r="J632" s="60"/>
      <c r="K632" s="60"/>
      <c r="L632" s="60"/>
      <c r="M632" s="70"/>
      <c r="N632" s="62"/>
      <c r="O632" s="60"/>
      <c r="P632" s="60"/>
      <c r="Q632" s="60"/>
      <c r="R632" s="60"/>
      <c r="S632" s="60"/>
      <c r="T632" s="60"/>
      <c r="U632" s="60"/>
      <c r="V632" s="60"/>
      <c r="W632" s="60"/>
      <c r="X632" s="60"/>
      <c r="Y632" s="60"/>
      <c r="Z632" s="60"/>
      <c r="AA632" s="60"/>
      <c r="AB632" s="60"/>
      <c r="AC632" s="60"/>
      <c r="AD632" s="59"/>
      <c r="AE632" s="60"/>
      <c r="AF632" s="99"/>
      <c r="AG632" s="75"/>
      <c r="AH632" s="60"/>
      <c r="AI632" s="60"/>
      <c r="AJ632" s="60"/>
      <c r="AK632" s="60"/>
      <c r="AL632" s="60"/>
      <c r="AM632" s="70"/>
      <c r="AN632" s="70"/>
      <c r="AO632" s="70"/>
      <c r="AP632" s="63"/>
      <c r="AQ632" s="106"/>
      <c r="AR632" s="75"/>
      <c r="AS632" s="60"/>
      <c r="AT632" s="60"/>
      <c r="AU632" s="60"/>
      <c r="AV632" s="60"/>
      <c r="AW632" s="60"/>
      <c r="AX632" s="60"/>
      <c r="AY632" s="60"/>
      <c r="AZ632" s="60"/>
      <c r="BA632" s="99"/>
      <c r="BB632" s="75"/>
      <c r="BC632" s="60"/>
      <c r="BD632" s="60"/>
      <c r="BE632" s="60"/>
      <c r="BF632" s="60"/>
      <c r="BG632" s="60"/>
      <c r="BH632" s="60"/>
      <c r="BI632" s="60"/>
      <c r="BJ632" s="60"/>
      <c r="BK632" s="60"/>
      <c r="BL632" s="60"/>
      <c r="BM632" s="60"/>
      <c r="BN632" s="63"/>
    </row>
    <row r="633" spans="1:66">
      <c r="A633" s="28">
        <v>625</v>
      </c>
      <c r="B633" s="59"/>
      <c r="C633" s="60"/>
      <c r="D633" s="60"/>
      <c r="E633" s="61"/>
      <c r="F633" s="62"/>
      <c r="G633" s="62"/>
      <c r="H633" s="60"/>
      <c r="I633" s="60"/>
      <c r="J633" s="60"/>
      <c r="K633" s="60"/>
      <c r="L633" s="60"/>
      <c r="M633" s="70"/>
      <c r="N633" s="62"/>
      <c r="O633" s="60"/>
      <c r="P633" s="60"/>
      <c r="Q633" s="60"/>
      <c r="R633" s="60"/>
      <c r="S633" s="60"/>
      <c r="T633" s="60"/>
      <c r="U633" s="60"/>
      <c r="V633" s="60"/>
      <c r="W633" s="60"/>
      <c r="X633" s="60"/>
      <c r="Y633" s="60"/>
      <c r="Z633" s="60"/>
      <c r="AA633" s="60"/>
      <c r="AB633" s="60"/>
      <c r="AC633" s="60"/>
      <c r="AD633" s="59"/>
      <c r="AE633" s="60"/>
      <c r="AF633" s="99"/>
      <c r="AG633" s="75"/>
      <c r="AH633" s="60"/>
      <c r="AI633" s="60"/>
      <c r="AJ633" s="60"/>
      <c r="AK633" s="60"/>
      <c r="AL633" s="60"/>
      <c r="AM633" s="70"/>
      <c r="AN633" s="70"/>
      <c r="AO633" s="70"/>
      <c r="AP633" s="63"/>
      <c r="AQ633" s="106"/>
      <c r="AR633" s="75"/>
      <c r="AS633" s="60"/>
      <c r="AT633" s="60"/>
      <c r="AU633" s="60"/>
      <c r="AV633" s="60"/>
      <c r="AW633" s="60"/>
      <c r="AX633" s="60"/>
      <c r="AY633" s="60"/>
      <c r="AZ633" s="60"/>
      <c r="BA633" s="99"/>
      <c r="BB633" s="75"/>
      <c r="BC633" s="60"/>
      <c r="BD633" s="60"/>
      <c r="BE633" s="60"/>
      <c r="BF633" s="60"/>
      <c r="BG633" s="60"/>
      <c r="BH633" s="60"/>
      <c r="BI633" s="60"/>
      <c r="BJ633" s="60"/>
      <c r="BK633" s="60"/>
      <c r="BL633" s="60"/>
      <c r="BM633" s="60"/>
      <c r="BN633" s="63"/>
    </row>
    <row r="634" spans="1:66">
      <c r="A634" s="28">
        <v>626</v>
      </c>
      <c r="B634" s="59"/>
      <c r="C634" s="60"/>
      <c r="D634" s="60"/>
      <c r="E634" s="61"/>
      <c r="F634" s="62"/>
      <c r="G634" s="62"/>
      <c r="H634" s="60"/>
      <c r="I634" s="60"/>
      <c r="J634" s="60"/>
      <c r="K634" s="60"/>
      <c r="L634" s="60"/>
      <c r="M634" s="70"/>
      <c r="N634" s="62"/>
      <c r="O634" s="60"/>
      <c r="P634" s="60"/>
      <c r="Q634" s="60"/>
      <c r="R634" s="60"/>
      <c r="S634" s="60"/>
      <c r="T634" s="60"/>
      <c r="U634" s="60"/>
      <c r="V634" s="60"/>
      <c r="W634" s="60"/>
      <c r="X634" s="60"/>
      <c r="Y634" s="60"/>
      <c r="Z634" s="60"/>
      <c r="AA634" s="60"/>
      <c r="AB634" s="60"/>
      <c r="AC634" s="60"/>
      <c r="AD634" s="59"/>
      <c r="AE634" s="60"/>
      <c r="AF634" s="99"/>
      <c r="AG634" s="75"/>
      <c r="AH634" s="60"/>
      <c r="AI634" s="60"/>
      <c r="AJ634" s="60"/>
      <c r="AK634" s="60"/>
      <c r="AL634" s="60"/>
      <c r="AM634" s="70"/>
      <c r="AN634" s="70"/>
      <c r="AO634" s="70"/>
      <c r="AP634" s="63"/>
      <c r="AQ634" s="106"/>
      <c r="AR634" s="75"/>
      <c r="AS634" s="60"/>
      <c r="AT634" s="60"/>
      <c r="AU634" s="60"/>
      <c r="AV634" s="60"/>
      <c r="AW634" s="60"/>
      <c r="AX634" s="60"/>
      <c r="AY634" s="60"/>
      <c r="AZ634" s="60"/>
      <c r="BA634" s="99"/>
      <c r="BB634" s="75"/>
      <c r="BC634" s="60"/>
      <c r="BD634" s="60"/>
      <c r="BE634" s="60"/>
      <c r="BF634" s="60"/>
      <c r="BG634" s="60"/>
      <c r="BH634" s="60"/>
      <c r="BI634" s="60"/>
      <c r="BJ634" s="60"/>
      <c r="BK634" s="60"/>
      <c r="BL634" s="60"/>
      <c r="BM634" s="60"/>
      <c r="BN634" s="63"/>
    </row>
    <row r="635" spans="1:66">
      <c r="A635" s="28">
        <v>627</v>
      </c>
      <c r="B635" s="59"/>
      <c r="C635" s="60"/>
      <c r="D635" s="60"/>
      <c r="E635" s="61"/>
      <c r="F635" s="62"/>
      <c r="G635" s="62"/>
      <c r="H635" s="60"/>
      <c r="I635" s="60"/>
      <c r="J635" s="60"/>
      <c r="K635" s="60"/>
      <c r="L635" s="60"/>
      <c r="M635" s="70"/>
      <c r="N635" s="62"/>
      <c r="O635" s="60"/>
      <c r="P635" s="60"/>
      <c r="Q635" s="60"/>
      <c r="R635" s="60"/>
      <c r="S635" s="60"/>
      <c r="T635" s="60"/>
      <c r="U635" s="60"/>
      <c r="V635" s="60"/>
      <c r="W635" s="60"/>
      <c r="X635" s="60"/>
      <c r="Y635" s="60"/>
      <c r="Z635" s="60"/>
      <c r="AA635" s="60"/>
      <c r="AB635" s="60"/>
      <c r="AC635" s="60"/>
      <c r="AD635" s="59"/>
      <c r="AE635" s="60"/>
      <c r="AF635" s="99"/>
      <c r="AG635" s="75"/>
      <c r="AH635" s="60"/>
      <c r="AI635" s="60"/>
      <c r="AJ635" s="60"/>
      <c r="AK635" s="60"/>
      <c r="AL635" s="60"/>
      <c r="AM635" s="70"/>
      <c r="AN635" s="70"/>
      <c r="AO635" s="70"/>
      <c r="AP635" s="63"/>
      <c r="AQ635" s="106"/>
      <c r="AR635" s="75"/>
      <c r="AS635" s="60"/>
      <c r="AT635" s="60"/>
      <c r="AU635" s="60"/>
      <c r="AV635" s="60"/>
      <c r="AW635" s="60"/>
      <c r="AX635" s="60"/>
      <c r="AY635" s="60"/>
      <c r="AZ635" s="60"/>
      <c r="BA635" s="99"/>
      <c r="BB635" s="75"/>
      <c r="BC635" s="60"/>
      <c r="BD635" s="60"/>
      <c r="BE635" s="60"/>
      <c r="BF635" s="60"/>
      <c r="BG635" s="60"/>
      <c r="BH635" s="60"/>
      <c r="BI635" s="60"/>
      <c r="BJ635" s="60"/>
      <c r="BK635" s="60"/>
      <c r="BL635" s="60"/>
      <c r="BM635" s="60"/>
      <c r="BN635" s="63"/>
    </row>
    <row r="636" spans="1:66">
      <c r="A636" s="28">
        <v>628</v>
      </c>
      <c r="B636" s="59"/>
      <c r="C636" s="60"/>
      <c r="D636" s="60"/>
      <c r="E636" s="61"/>
      <c r="F636" s="62"/>
      <c r="G636" s="62"/>
      <c r="H636" s="60"/>
      <c r="I636" s="60"/>
      <c r="J636" s="60"/>
      <c r="K636" s="60"/>
      <c r="L636" s="60"/>
      <c r="M636" s="70"/>
      <c r="N636" s="62"/>
      <c r="O636" s="60"/>
      <c r="P636" s="60"/>
      <c r="Q636" s="60"/>
      <c r="R636" s="60"/>
      <c r="S636" s="60"/>
      <c r="T636" s="60"/>
      <c r="U636" s="60"/>
      <c r="V636" s="60"/>
      <c r="W636" s="60"/>
      <c r="X636" s="60"/>
      <c r="Y636" s="60"/>
      <c r="Z636" s="60"/>
      <c r="AA636" s="60"/>
      <c r="AB636" s="60"/>
      <c r="AC636" s="60"/>
      <c r="AD636" s="59"/>
      <c r="AE636" s="60"/>
      <c r="AF636" s="99"/>
      <c r="AG636" s="75"/>
      <c r="AH636" s="60"/>
      <c r="AI636" s="60"/>
      <c r="AJ636" s="60"/>
      <c r="AK636" s="60"/>
      <c r="AL636" s="60"/>
      <c r="AM636" s="70"/>
      <c r="AN636" s="70"/>
      <c r="AO636" s="70"/>
      <c r="AP636" s="63"/>
      <c r="AQ636" s="106"/>
      <c r="AR636" s="75"/>
      <c r="AS636" s="60"/>
      <c r="AT636" s="60"/>
      <c r="AU636" s="60"/>
      <c r="AV636" s="60"/>
      <c r="AW636" s="60"/>
      <c r="AX636" s="60"/>
      <c r="AY636" s="60"/>
      <c r="AZ636" s="60"/>
      <c r="BA636" s="99"/>
      <c r="BB636" s="75"/>
      <c r="BC636" s="60"/>
      <c r="BD636" s="60"/>
      <c r="BE636" s="60"/>
      <c r="BF636" s="60"/>
      <c r="BG636" s="60"/>
      <c r="BH636" s="60"/>
      <c r="BI636" s="60"/>
      <c r="BJ636" s="60"/>
      <c r="BK636" s="60"/>
      <c r="BL636" s="60"/>
      <c r="BM636" s="60"/>
      <c r="BN636" s="63"/>
    </row>
    <row r="637" spans="1:66">
      <c r="A637" s="28">
        <v>629</v>
      </c>
      <c r="B637" s="59"/>
      <c r="C637" s="60"/>
      <c r="D637" s="60"/>
      <c r="E637" s="61"/>
      <c r="F637" s="62"/>
      <c r="G637" s="62"/>
      <c r="H637" s="60"/>
      <c r="I637" s="60"/>
      <c r="J637" s="60"/>
      <c r="K637" s="60"/>
      <c r="L637" s="60"/>
      <c r="M637" s="70"/>
      <c r="N637" s="62"/>
      <c r="O637" s="60"/>
      <c r="P637" s="60"/>
      <c r="Q637" s="60"/>
      <c r="R637" s="60"/>
      <c r="S637" s="60"/>
      <c r="T637" s="60"/>
      <c r="U637" s="60"/>
      <c r="V637" s="60"/>
      <c r="W637" s="60"/>
      <c r="X637" s="60"/>
      <c r="Y637" s="60"/>
      <c r="Z637" s="60"/>
      <c r="AA637" s="60"/>
      <c r="AB637" s="60"/>
      <c r="AC637" s="60"/>
      <c r="AD637" s="59"/>
      <c r="AE637" s="60"/>
      <c r="AF637" s="99"/>
      <c r="AG637" s="75"/>
      <c r="AH637" s="60"/>
      <c r="AI637" s="60"/>
      <c r="AJ637" s="60"/>
      <c r="AK637" s="60"/>
      <c r="AL637" s="60"/>
      <c r="AM637" s="70"/>
      <c r="AN637" s="70"/>
      <c r="AO637" s="70"/>
      <c r="AP637" s="63"/>
      <c r="AQ637" s="106"/>
      <c r="AR637" s="75"/>
      <c r="AS637" s="60"/>
      <c r="AT637" s="60"/>
      <c r="AU637" s="60"/>
      <c r="AV637" s="60"/>
      <c r="AW637" s="60"/>
      <c r="AX637" s="60"/>
      <c r="AY637" s="60"/>
      <c r="AZ637" s="60"/>
      <c r="BA637" s="99"/>
      <c r="BB637" s="75"/>
      <c r="BC637" s="60"/>
      <c r="BD637" s="60"/>
      <c r="BE637" s="60"/>
      <c r="BF637" s="60"/>
      <c r="BG637" s="60"/>
      <c r="BH637" s="60"/>
      <c r="BI637" s="60"/>
      <c r="BJ637" s="60"/>
      <c r="BK637" s="60"/>
      <c r="BL637" s="60"/>
      <c r="BM637" s="60"/>
      <c r="BN637" s="63"/>
    </row>
    <row r="638" spans="1:66">
      <c r="A638" s="28">
        <v>630</v>
      </c>
      <c r="B638" s="59"/>
      <c r="C638" s="60"/>
      <c r="D638" s="60"/>
      <c r="E638" s="61"/>
      <c r="F638" s="62"/>
      <c r="G638" s="62"/>
      <c r="H638" s="60"/>
      <c r="I638" s="60"/>
      <c r="J638" s="60"/>
      <c r="K638" s="60"/>
      <c r="L638" s="60"/>
      <c r="M638" s="70"/>
      <c r="N638" s="62"/>
      <c r="O638" s="60"/>
      <c r="P638" s="60"/>
      <c r="Q638" s="60"/>
      <c r="R638" s="60"/>
      <c r="S638" s="60"/>
      <c r="T638" s="60"/>
      <c r="U638" s="60"/>
      <c r="V638" s="60"/>
      <c r="W638" s="60"/>
      <c r="X638" s="60"/>
      <c r="Y638" s="60"/>
      <c r="Z638" s="60"/>
      <c r="AA638" s="60"/>
      <c r="AB638" s="60"/>
      <c r="AC638" s="60"/>
      <c r="AD638" s="59"/>
      <c r="AE638" s="60"/>
      <c r="AF638" s="99"/>
      <c r="AG638" s="75"/>
      <c r="AH638" s="60"/>
      <c r="AI638" s="60"/>
      <c r="AJ638" s="60"/>
      <c r="AK638" s="60"/>
      <c r="AL638" s="60"/>
      <c r="AM638" s="70"/>
      <c r="AN638" s="70"/>
      <c r="AO638" s="70"/>
      <c r="AP638" s="63"/>
      <c r="AQ638" s="106"/>
      <c r="AR638" s="75"/>
      <c r="AS638" s="60"/>
      <c r="AT638" s="60"/>
      <c r="AU638" s="60"/>
      <c r="AV638" s="60"/>
      <c r="AW638" s="60"/>
      <c r="AX638" s="60"/>
      <c r="AY638" s="60"/>
      <c r="AZ638" s="60"/>
      <c r="BA638" s="99"/>
      <c r="BB638" s="75"/>
      <c r="BC638" s="60"/>
      <c r="BD638" s="60"/>
      <c r="BE638" s="60"/>
      <c r="BF638" s="60"/>
      <c r="BG638" s="60"/>
      <c r="BH638" s="60"/>
      <c r="BI638" s="60"/>
      <c r="BJ638" s="60"/>
      <c r="BK638" s="60"/>
      <c r="BL638" s="60"/>
      <c r="BM638" s="60"/>
      <c r="BN638" s="63"/>
    </row>
    <row r="639" spans="1:66">
      <c r="A639" s="28">
        <v>631</v>
      </c>
      <c r="B639" s="59"/>
      <c r="C639" s="60"/>
      <c r="D639" s="60"/>
      <c r="E639" s="61"/>
      <c r="F639" s="62"/>
      <c r="G639" s="62"/>
      <c r="H639" s="60"/>
      <c r="I639" s="60"/>
      <c r="J639" s="60"/>
      <c r="K639" s="60"/>
      <c r="L639" s="60"/>
      <c r="M639" s="70"/>
      <c r="N639" s="62"/>
      <c r="O639" s="60"/>
      <c r="P639" s="60"/>
      <c r="Q639" s="60"/>
      <c r="R639" s="60"/>
      <c r="S639" s="60"/>
      <c r="T639" s="60"/>
      <c r="U639" s="60"/>
      <c r="V639" s="60"/>
      <c r="W639" s="60"/>
      <c r="X639" s="60"/>
      <c r="Y639" s="60"/>
      <c r="Z639" s="60"/>
      <c r="AA639" s="60"/>
      <c r="AB639" s="60"/>
      <c r="AC639" s="60"/>
      <c r="AD639" s="59"/>
      <c r="AE639" s="60"/>
      <c r="AF639" s="99"/>
      <c r="AG639" s="75"/>
      <c r="AH639" s="60"/>
      <c r="AI639" s="60"/>
      <c r="AJ639" s="60"/>
      <c r="AK639" s="60"/>
      <c r="AL639" s="60"/>
      <c r="AM639" s="70"/>
      <c r="AN639" s="70"/>
      <c r="AO639" s="70"/>
      <c r="AP639" s="63"/>
      <c r="AQ639" s="106"/>
      <c r="AR639" s="75"/>
      <c r="AS639" s="60"/>
      <c r="AT639" s="60"/>
      <c r="AU639" s="60"/>
      <c r="AV639" s="60"/>
      <c r="AW639" s="60"/>
      <c r="AX639" s="60"/>
      <c r="AY639" s="60"/>
      <c r="AZ639" s="60"/>
      <c r="BA639" s="99"/>
      <c r="BB639" s="75"/>
      <c r="BC639" s="60"/>
      <c r="BD639" s="60"/>
      <c r="BE639" s="60"/>
      <c r="BF639" s="60"/>
      <c r="BG639" s="60"/>
      <c r="BH639" s="60"/>
      <c r="BI639" s="60"/>
      <c r="BJ639" s="60"/>
      <c r="BK639" s="60"/>
      <c r="BL639" s="60"/>
      <c r="BM639" s="60"/>
      <c r="BN639" s="63"/>
    </row>
    <row r="640" spans="1:66">
      <c r="A640" s="28">
        <v>632</v>
      </c>
      <c r="B640" s="59"/>
      <c r="C640" s="60"/>
      <c r="D640" s="60"/>
      <c r="E640" s="61"/>
      <c r="F640" s="62"/>
      <c r="G640" s="62"/>
      <c r="H640" s="60"/>
      <c r="I640" s="60"/>
      <c r="J640" s="60"/>
      <c r="K640" s="60"/>
      <c r="L640" s="60"/>
      <c r="M640" s="70"/>
      <c r="N640" s="62"/>
      <c r="O640" s="60"/>
      <c r="P640" s="60"/>
      <c r="Q640" s="60"/>
      <c r="R640" s="60"/>
      <c r="S640" s="60"/>
      <c r="T640" s="60"/>
      <c r="U640" s="60"/>
      <c r="V640" s="60"/>
      <c r="W640" s="60"/>
      <c r="X640" s="60"/>
      <c r="Y640" s="60"/>
      <c r="Z640" s="60"/>
      <c r="AA640" s="60"/>
      <c r="AB640" s="60"/>
      <c r="AC640" s="60"/>
      <c r="AD640" s="59"/>
      <c r="AE640" s="60"/>
      <c r="AF640" s="99"/>
      <c r="AG640" s="75"/>
      <c r="AH640" s="60"/>
      <c r="AI640" s="60"/>
      <c r="AJ640" s="60"/>
      <c r="AK640" s="60"/>
      <c r="AL640" s="60"/>
      <c r="AM640" s="70"/>
      <c r="AN640" s="70"/>
      <c r="AO640" s="70"/>
      <c r="AP640" s="63"/>
      <c r="AQ640" s="106"/>
      <c r="AR640" s="75"/>
      <c r="AS640" s="60"/>
      <c r="AT640" s="60"/>
      <c r="AU640" s="60"/>
      <c r="AV640" s="60"/>
      <c r="AW640" s="60"/>
      <c r="AX640" s="60"/>
      <c r="AY640" s="60"/>
      <c r="AZ640" s="60"/>
      <c r="BA640" s="99"/>
      <c r="BB640" s="75"/>
      <c r="BC640" s="60"/>
      <c r="BD640" s="60"/>
      <c r="BE640" s="60"/>
      <c r="BF640" s="60"/>
      <c r="BG640" s="60"/>
      <c r="BH640" s="60"/>
      <c r="BI640" s="60"/>
      <c r="BJ640" s="60"/>
      <c r="BK640" s="60"/>
      <c r="BL640" s="60"/>
      <c r="BM640" s="60"/>
      <c r="BN640" s="63"/>
    </row>
    <row r="641" spans="1:66">
      <c r="A641" s="28">
        <v>633</v>
      </c>
      <c r="B641" s="59"/>
      <c r="C641" s="60"/>
      <c r="D641" s="60"/>
      <c r="E641" s="61"/>
      <c r="F641" s="62"/>
      <c r="G641" s="62"/>
      <c r="H641" s="60"/>
      <c r="I641" s="60"/>
      <c r="J641" s="60"/>
      <c r="K641" s="60"/>
      <c r="L641" s="60"/>
      <c r="M641" s="70"/>
      <c r="N641" s="62"/>
      <c r="O641" s="60"/>
      <c r="P641" s="60"/>
      <c r="Q641" s="60"/>
      <c r="R641" s="60"/>
      <c r="S641" s="60"/>
      <c r="T641" s="60"/>
      <c r="U641" s="60"/>
      <c r="V641" s="60"/>
      <c r="W641" s="60"/>
      <c r="X641" s="60"/>
      <c r="Y641" s="60"/>
      <c r="Z641" s="60"/>
      <c r="AA641" s="60"/>
      <c r="AB641" s="60"/>
      <c r="AC641" s="60"/>
      <c r="AD641" s="59"/>
      <c r="AE641" s="60"/>
      <c r="AF641" s="99"/>
      <c r="AG641" s="75"/>
      <c r="AH641" s="60"/>
      <c r="AI641" s="60"/>
      <c r="AJ641" s="60"/>
      <c r="AK641" s="60"/>
      <c r="AL641" s="60"/>
      <c r="AM641" s="70"/>
      <c r="AN641" s="70"/>
      <c r="AO641" s="70"/>
      <c r="AP641" s="63"/>
      <c r="AQ641" s="106"/>
      <c r="AR641" s="75"/>
      <c r="AS641" s="60"/>
      <c r="AT641" s="60"/>
      <c r="AU641" s="60"/>
      <c r="AV641" s="60"/>
      <c r="AW641" s="60"/>
      <c r="AX641" s="60"/>
      <c r="AY641" s="60"/>
      <c r="AZ641" s="60"/>
      <c r="BA641" s="99"/>
      <c r="BB641" s="75"/>
      <c r="BC641" s="60"/>
      <c r="BD641" s="60"/>
      <c r="BE641" s="60"/>
      <c r="BF641" s="60"/>
      <c r="BG641" s="60"/>
      <c r="BH641" s="60"/>
      <c r="BI641" s="60"/>
      <c r="BJ641" s="60"/>
      <c r="BK641" s="60"/>
      <c r="BL641" s="60"/>
      <c r="BM641" s="60"/>
      <c r="BN641" s="63"/>
    </row>
    <row r="642" spans="1:66">
      <c r="A642" s="28">
        <v>634</v>
      </c>
      <c r="B642" s="59"/>
      <c r="C642" s="60"/>
      <c r="D642" s="60"/>
      <c r="E642" s="61"/>
      <c r="F642" s="62"/>
      <c r="G642" s="62"/>
      <c r="H642" s="60"/>
      <c r="I642" s="60"/>
      <c r="J642" s="60"/>
      <c r="K642" s="60"/>
      <c r="L642" s="60"/>
      <c r="M642" s="70"/>
      <c r="N642" s="62"/>
      <c r="O642" s="60"/>
      <c r="P642" s="60"/>
      <c r="Q642" s="60"/>
      <c r="R642" s="60"/>
      <c r="S642" s="60"/>
      <c r="T642" s="60"/>
      <c r="U642" s="60"/>
      <c r="V642" s="60"/>
      <c r="W642" s="60"/>
      <c r="X642" s="60"/>
      <c r="Y642" s="60"/>
      <c r="Z642" s="60"/>
      <c r="AA642" s="60"/>
      <c r="AB642" s="60"/>
      <c r="AC642" s="60"/>
      <c r="AD642" s="59"/>
      <c r="AE642" s="60"/>
      <c r="AF642" s="99"/>
      <c r="AG642" s="75"/>
      <c r="AH642" s="60"/>
      <c r="AI642" s="60"/>
      <c r="AJ642" s="60"/>
      <c r="AK642" s="60"/>
      <c r="AL642" s="60"/>
      <c r="AM642" s="70"/>
      <c r="AN642" s="70"/>
      <c r="AO642" s="70"/>
      <c r="AP642" s="63"/>
      <c r="AQ642" s="106"/>
      <c r="AR642" s="75"/>
      <c r="AS642" s="60"/>
      <c r="AT642" s="60"/>
      <c r="AU642" s="60"/>
      <c r="AV642" s="60"/>
      <c r="AW642" s="60"/>
      <c r="AX642" s="60"/>
      <c r="AY642" s="60"/>
      <c r="AZ642" s="60"/>
      <c r="BA642" s="99"/>
      <c r="BB642" s="75"/>
      <c r="BC642" s="60"/>
      <c r="BD642" s="60"/>
      <c r="BE642" s="60"/>
      <c r="BF642" s="60"/>
      <c r="BG642" s="60"/>
      <c r="BH642" s="60"/>
      <c r="BI642" s="60"/>
      <c r="BJ642" s="60"/>
      <c r="BK642" s="60"/>
      <c r="BL642" s="60"/>
      <c r="BM642" s="60"/>
      <c r="BN642" s="63"/>
    </row>
    <row r="643" spans="1:66">
      <c r="A643" s="28">
        <v>635</v>
      </c>
      <c r="B643" s="59"/>
      <c r="C643" s="60"/>
      <c r="D643" s="60"/>
      <c r="E643" s="61"/>
      <c r="F643" s="62"/>
      <c r="G643" s="62"/>
      <c r="H643" s="60"/>
      <c r="I643" s="60"/>
      <c r="J643" s="60"/>
      <c r="K643" s="60"/>
      <c r="L643" s="60"/>
      <c r="M643" s="70"/>
      <c r="N643" s="62"/>
      <c r="O643" s="60"/>
      <c r="P643" s="60"/>
      <c r="Q643" s="60"/>
      <c r="R643" s="60"/>
      <c r="S643" s="60"/>
      <c r="T643" s="60"/>
      <c r="U643" s="60"/>
      <c r="V643" s="60"/>
      <c r="W643" s="60"/>
      <c r="X643" s="60"/>
      <c r="Y643" s="60"/>
      <c r="Z643" s="60"/>
      <c r="AA643" s="60"/>
      <c r="AB643" s="60"/>
      <c r="AC643" s="60"/>
      <c r="AD643" s="59"/>
      <c r="AE643" s="60"/>
      <c r="AF643" s="99"/>
      <c r="AG643" s="75"/>
      <c r="AH643" s="60"/>
      <c r="AI643" s="60"/>
      <c r="AJ643" s="60"/>
      <c r="AK643" s="60"/>
      <c r="AL643" s="60"/>
      <c r="AM643" s="70"/>
      <c r="AN643" s="70"/>
      <c r="AO643" s="70"/>
      <c r="AP643" s="63"/>
      <c r="AQ643" s="106"/>
      <c r="AR643" s="75"/>
      <c r="AS643" s="60"/>
      <c r="AT643" s="60"/>
      <c r="AU643" s="60"/>
      <c r="AV643" s="60"/>
      <c r="AW643" s="60"/>
      <c r="AX643" s="60"/>
      <c r="AY643" s="60"/>
      <c r="AZ643" s="60"/>
      <c r="BA643" s="99"/>
      <c r="BB643" s="75"/>
      <c r="BC643" s="60"/>
      <c r="BD643" s="60"/>
      <c r="BE643" s="60"/>
      <c r="BF643" s="60"/>
      <c r="BG643" s="60"/>
      <c r="BH643" s="60"/>
      <c r="BI643" s="60"/>
      <c r="BJ643" s="60"/>
      <c r="BK643" s="60"/>
      <c r="BL643" s="60"/>
      <c r="BM643" s="60"/>
      <c r="BN643" s="63"/>
    </row>
    <row r="644" spans="1:66">
      <c r="A644" s="28">
        <v>636</v>
      </c>
      <c r="B644" s="59"/>
      <c r="C644" s="60"/>
      <c r="D644" s="60"/>
      <c r="E644" s="61"/>
      <c r="F644" s="62"/>
      <c r="G644" s="62"/>
      <c r="H644" s="60"/>
      <c r="I644" s="60"/>
      <c r="J644" s="60"/>
      <c r="K644" s="60"/>
      <c r="L644" s="60"/>
      <c r="M644" s="70"/>
      <c r="N644" s="62"/>
      <c r="O644" s="60"/>
      <c r="P644" s="60"/>
      <c r="Q644" s="60"/>
      <c r="R644" s="60"/>
      <c r="S644" s="60"/>
      <c r="T644" s="60"/>
      <c r="U644" s="60"/>
      <c r="V644" s="60"/>
      <c r="W644" s="60"/>
      <c r="X644" s="60"/>
      <c r="Y644" s="60"/>
      <c r="Z644" s="60"/>
      <c r="AA644" s="60"/>
      <c r="AB644" s="60"/>
      <c r="AC644" s="60"/>
      <c r="AD644" s="59"/>
      <c r="AE644" s="60"/>
      <c r="AF644" s="99"/>
      <c r="AG644" s="75"/>
      <c r="AH644" s="60"/>
      <c r="AI644" s="60"/>
      <c r="AJ644" s="60"/>
      <c r="AK644" s="60"/>
      <c r="AL644" s="60"/>
      <c r="AM644" s="70"/>
      <c r="AN644" s="70"/>
      <c r="AO644" s="70"/>
      <c r="AP644" s="63"/>
      <c r="AQ644" s="106"/>
      <c r="AR644" s="75"/>
      <c r="AS644" s="60"/>
      <c r="AT644" s="60"/>
      <c r="AU644" s="60"/>
      <c r="AV644" s="60"/>
      <c r="AW644" s="60"/>
      <c r="AX644" s="60"/>
      <c r="AY644" s="60"/>
      <c r="AZ644" s="60"/>
      <c r="BA644" s="99"/>
      <c r="BB644" s="75"/>
      <c r="BC644" s="60"/>
      <c r="BD644" s="60"/>
      <c r="BE644" s="60"/>
      <c r="BF644" s="60"/>
      <c r="BG644" s="60"/>
      <c r="BH644" s="60"/>
      <c r="BI644" s="60"/>
      <c r="BJ644" s="60"/>
      <c r="BK644" s="60"/>
      <c r="BL644" s="60"/>
      <c r="BM644" s="60"/>
      <c r="BN644" s="63"/>
    </row>
    <row r="645" spans="1:66">
      <c r="A645" s="28">
        <v>637</v>
      </c>
      <c r="B645" s="59"/>
      <c r="C645" s="60"/>
      <c r="D645" s="60"/>
      <c r="E645" s="61"/>
      <c r="F645" s="62"/>
      <c r="G645" s="62"/>
      <c r="H645" s="60"/>
      <c r="I645" s="60"/>
      <c r="J645" s="60"/>
      <c r="K645" s="60"/>
      <c r="L645" s="60"/>
      <c r="M645" s="70"/>
      <c r="N645" s="62"/>
      <c r="O645" s="60"/>
      <c r="P645" s="60"/>
      <c r="Q645" s="60"/>
      <c r="R645" s="60"/>
      <c r="S645" s="60"/>
      <c r="T645" s="60"/>
      <c r="U645" s="60"/>
      <c r="V645" s="60"/>
      <c r="W645" s="60"/>
      <c r="X645" s="60"/>
      <c r="Y645" s="60"/>
      <c r="Z645" s="60"/>
      <c r="AA645" s="60"/>
      <c r="AB645" s="60"/>
      <c r="AC645" s="60"/>
      <c r="AD645" s="59"/>
      <c r="AE645" s="60"/>
      <c r="AF645" s="99"/>
      <c r="AG645" s="75"/>
      <c r="AH645" s="60"/>
      <c r="AI645" s="60"/>
      <c r="AJ645" s="60"/>
      <c r="AK645" s="60"/>
      <c r="AL645" s="60"/>
      <c r="AM645" s="70"/>
      <c r="AN645" s="70"/>
      <c r="AO645" s="70"/>
      <c r="AP645" s="63"/>
      <c r="AQ645" s="106"/>
      <c r="AR645" s="75"/>
      <c r="AS645" s="60"/>
      <c r="AT645" s="60"/>
      <c r="AU645" s="60"/>
      <c r="AV645" s="60"/>
      <c r="AW645" s="60"/>
      <c r="AX645" s="60"/>
      <c r="AY645" s="60"/>
      <c r="AZ645" s="60"/>
      <c r="BA645" s="99"/>
      <c r="BB645" s="75"/>
      <c r="BC645" s="60"/>
      <c r="BD645" s="60"/>
      <c r="BE645" s="60"/>
      <c r="BF645" s="60"/>
      <c r="BG645" s="60"/>
      <c r="BH645" s="60"/>
      <c r="BI645" s="60"/>
      <c r="BJ645" s="60"/>
      <c r="BK645" s="60"/>
      <c r="BL645" s="60"/>
      <c r="BM645" s="60"/>
      <c r="BN645" s="63"/>
    </row>
    <row r="646" spans="1:66">
      <c r="A646" s="28">
        <v>638</v>
      </c>
      <c r="B646" s="59"/>
      <c r="C646" s="60"/>
      <c r="D646" s="60"/>
      <c r="E646" s="61"/>
      <c r="F646" s="62"/>
      <c r="G646" s="62"/>
      <c r="H646" s="60"/>
      <c r="I646" s="60"/>
      <c r="J646" s="60"/>
      <c r="K646" s="60"/>
      <c r="L646" s="60"/>
      <c r="M646" s="70"/>
      <c r="N646" s="62"/>
      <c r="O646" s="60"/>
      <c r="P646" s="60"/>
      <c r="Q646" s="60"/>
      <c r="R646" s="60"/>
      <c r="S646" s="60"/>
      <c r="T646" s="60"/>
      <c r="U646" s="60"/>
      <c r="V646" s="60"/>
      <c r="W646" s="60"/>
      <c r="X646" s="60"/>
      <c r="Y646" s="60"/>
      <c r="Z646" s="60"/>
      <c r="AA646" s="60"/>
      <c r="AB646" s="60"/>
      <c r="AC646" s="60"/>
      <c r="AD646" s="59"/>
      <c r="AE646" s="60"/>
      <c r="AF646" s="99"/>
      <c r="AG646" s="75"/>
      <c r="AH646" s="60"/>
      <c r="AI646" s="60"/>
      <c r="AJ646" s="60"/>
      <c r="AK646" s="60"/>
      <c r="AL646" s="60"/>
      <c r="AM646" s="70"/>
      <c r="AN646" s="70"/>
      <c r="AO646" s="70"/>
      <c r="AP646" s="63"/>
      <c r="AQ646" s="106"/>
      <c r="AR646" s="75"/>
      <c r="AS646" s="60"/>
      <c r="AT646" s="60"/>
      <c r="AU646" s="60"/>
      <c r="AV646" s="60"/>
      <c r="AW646" s="60"/>
      <c r="AX646" s="60"/>
      <c r="AY646" s="60"/>
      <c r="AZ646" s="60"/>
      <c r="BA646" s="99"/>
      <c r="BB646" s="75"/>
      <c r="BC646" s="60"/>
      <c r="BD646" s="60"/>
      <c r="BE646" s="60"/>
      <c r="BF646" s="60"/>
      <c r="BG646" s="60"/>
      <c r="BH646" s="60"/>
      <c r="BI646" s="60"/>
      <c r="BJ646" s="60"/>
      <c r="BK646" s="60"/>
      <c r="BL646" s="60"/>
      <c r="BM646" s="60"/>
      <c r="BN646" s="63"/>
    </row>
    <row r="647" spans="1:66">
      <c r="A647" s="28">
        <v>639</v>
      </c>
      <c r="B647" s="59"/>
      <c r="C647" s="60"/>
      <c r="D647" s="60"/>
      <c r="E647" s="61"/>
      <c r="F647" s="62"/>
      <c r="G647" s="62"/>
      <c r="H647" s="60"/>
      <c r="I647" s="60"/>
      <c r="J647" s="60"/>
      <c r="K647" s="60"/>
      <c r="L647" s="60"/>
      <c r="M647" s="70"/>
      <c r="N647" s="62"/>
      <c r="O647" s="60"/>
      <c r="P647" s="60"/>
      <c r="Q647" s="60"/>
      <c r="R647" s="60"/>
      <c r="S647" s="60"/>
      <c r="T647" s="60"/>
      <c r="U647" s="60"/>
      <c r="V647" s="60"/>
      <c r="W647" s="60"/>
      <c r="X647" s="60"/>
      <c r="Y647" s="60"/>
      <c r="Z647" s="60"/>
      <c r="AA647" s="60"/>
      <c r="AB647" s="60"/>
      <c r="AC647" s="60"/>
      <c r="AD647" s="59"/>
      <c r="AE647" s="60"/>
      <c r="AF647" s="99"/>
      <c r="AG647" s="75"/>
      <c r="AH647" s="60"/>
      <c r="AI647" s="60"/>
      <c r="AJ647" s="60"/>
      <c r="AK647" s="60"/>
      <c r="AL647" s="60"/>
      <c r="AM647" s="70"/>
      <c r="AN647" s="70"/>
      <c r="AO647" s="70"/>
      <c r="AP647" s="63"/>
      <c r="AQ647" s="106"/>
      <c r="AR647" s="75"/>
      <c r="AS647" s="60"/>
      <c r="AT647" s="60"/>
      <c r="AU647" s="60"/>
      <c r="AV647" s="60"/>
      <c r="AW647" s="60"/>
      <c r="AX647" s="60"/>
      <c r="AY647" s="60"/>
      <c r="AZ647" s="60"/>
      <c r="BA647" s="99"/>
      <c r="BB647" s="75"/>
      <c r="BC647" s="60"/>
      <c r="BD647" s="60"/>
      <c r="BE647" s="60"/>
      <c r="BF647" s="60"/>
      <c r="BG647" s="60"/>
      <c r="BH647" s="60"/>
      <c r="BI647" s="60"/>
      <c r="BJ647" s="60"/>
      <c r="BK647" s="60"/>
      <c r="BL647" s="60"/>
      <c r="BM647" s="60"/>
      <c r="BN647" s="63"/>
    </row>
    <row r="648" spans="1:66">
      <c r="A648" s="28">
        <v>640</v>
      </c>
      <c r="B648" s="59"/>
      <c r="C648" s="60"/>
      <c r="D648" s="60"/>
      <c r="E648" s="61"/>
      <c r="F648" s="62"/>
      <c r="G648" s="62"/>
      <c r="H648" s="60"/>
      <c r="I648" s="60"/>
      <c r="J648" s="60"/>
      <c r="K648" s="60"/>
      <c r="L648" s="60"/>
      <c r="M648" s="70"/>
      <c r="N648" s="62"/>
      <c r="O648" s="60"/>
      <c r="P648" s="60"/>
      <c r="Q648" s="60"/>
      <c r="R648" s="60"/>
      <c r="S648" s="60"/>
      <c r="T648" s="60"/>
      <c r="U648" s="60"/>
      <c r="V648" s="60"/>
      <c r="W648" s="60"/>
      <c r="X648" s="60"/>
      <c r="Y648" s="60"/>
      <c r="Z648" s="60"/>
      <c r="AA648" s="60"/>
      <c r="AB648" s="60"/>
      <c r="AC648" s="60"/>
      <c r="AD648" s="59"/>
      <c r="AE648" s="60"/>
      <c r="AF648" s="99"/>
      <c r="AG648" s="75"/>
      <c r="AH648" s="60"/>
      <c r="AI648" s="60"/>
      <c r="AJ648" s="60"/>
      <c r="AK648" s="60"/>
      <c r="AL648" s="60"/>
      <c r="AM648" s="70"/>
      <c r="AN648" s="70"/>
      <c r="AO648" s="70"/>
      <c r="AP648" s="63"/>
      <c r="AQ648" s="106"/>
      <c r="AR648" s="75"/>
      <c r="AS648" s="60"/>
      <c r="AT648" s="60"/>
      <c r="AU648" s="60"/>
      <c r="AV648" s="60"/>
      <c r="AW648" s="60"/>
      <c r="AX648" s="60"/>
      <c r="AY648" s="60"/>
      <c r="AZ648" s="60"/>
      <c r="BA648" s="99"/>
      <c r="BB648" s="75"/>
      <c r="BC648" s="60"/>
      <c r="BD648" s="60"/>
      <c r="BE648" s="60"/>
      <c r="BF648" s="60"/>
      <c r="BG648" s="60"/>
      <c r="BH648" s="60"/>
      <c r="BI648" s="60"/>
      <c r="BJ648" s="60"/>
      <c r="BK648" s="60"/>
      <c r="BL648" s="60"/>
      <c r="BM648" s="60"/>
      <c r="BN648" s="63"/>
    </row>
    <row r="649" spans="1:66">
      <c r="A649" s="28">
        <v>641</v>
      </c>
      <c r="B649" s="59"/>
      <c r="C649" s="60"/>
      <c r="D649" s="60"/>
      <c r="E649" s="61"/>
      <c r="F649" s="62"/>
      <c r="G649" s="62"/>
      <c r="H649" s="60"/>
      <c r="I649" s="60"/>
      <c r="J649" s="60"/>
      <c r="K649" s="60"/>
      <c r="L649" s="60"/>
      <c r="M649" s="70"/>
      <c r="N649" s="62"/>
      <c r="O649" s="60"/>
      <c r="P649" s="60"/>
      <c r="Q649" s="60"/>
      <c r="R649" s="60"/>
      <c r="S649" s="60"/>
      <c r="T649" s="60"/>
      <c r="U649" s="60"/>
      <c r="V649" s="60"/>
      <c r="W649" s="60"/>
      <c r="X649" s="60"/>
      <c r="Y649" s="60"/>
      <c r="Z649" s="60"/>
      <c r="AA649" s="60"/>
      <c r="AB649" s="60"/>
      <c r="AC649" s="60"/>
      <c r="AD649" s="59"/>
      <c r="AE649" s="60"/>
      <c r="AF649" s="99"/>
      <c r="AG649" s="75"/>
      <c r="AH649" s="60"/>
      <c r="AI649" s="60"/>
      <c r="AJ649" s="60"/>
      <c r="AK649" s="60"/>
      <c r="AL649" s="60"/>
      <c r="AM649" s="70"/>
      <c r="AN649" s="70"/>
      <c r="AO649" s="70"/>
      <c r="AP649" s="63"/>
      <c r="AQ649" s="106"/>
      <c r="AR649" s="75"/>
      <c r="AS649" s="60"/>
      <c r="AT649" s="60"/>
      <c r="AU649" s="60"/>
      <c r="AV649" s="60"/>
      <c r="AW649" s="60"/>
      <c r="AX649" s="60"/>
      <c r="AY649" s="60"/>
      <c r="AZ649" s="60"/>
      <c r="BA649" s="99"/>
      <c r="BB649" s="75"/>
      <c r="BC649" s="60"/>
      <c r="BD649" s="60"/>
      <c r="BE649" s="60"/>
      <c r="BF649" s="60"/>
      <c r="BG649" s="60"/>
      <c r="BH649" s="60"/>
      <c r="BI649" s="60"/>
      <c r="BJ649" s="60"/>
      <c r="BK649" s="60"/>
      <c r="BL649" s="60"/>
      <c r="BM649" s="60"/>
      <c r="BN649" s="63"/>
    </row>
    <row r="650" spans="1:66">
      <c r="A650" s="28">
        <v>642</v>
      </c>
      <c r="B650" s="59"/>
      <c r="C650" s="60"/>
      <c r="D650" s="60"/>
      <c r="E650" s="61"/>
      <c r="F650" s="62"/>
      <c r="G650" s="62"/>
      <c r="H650" s="60"/>
      <c r="I650" s="60"/>
      <c r="J650" s="60"/>
      <c r="K650" s="60"/>
      <c r="L650" s="60"/>
      <c r="M650" s="70"/>
      <c r="N650" s="62"/>
      <c r="O650" s="60"/>
      <c r="P650" s="60"/>
      <c r="Q650" s="60"/>
      <c r="R650" s="60"/>
      <c r="S650" s="60"/>
      <c r="T650" s="60"/>
      <c r="U650" s="60"/>
      <c r="V650" s="60"/>
      <c r="W650" s="60"/>
      <c r="X650" s="60"/>
      <c r="Y650" s="60"/>
      <c r="Z650" s="60"/>
      <c r="AA650" s="60"/>
      <c r="AB650" s="60"/>
      <c r="AC650" s="60"/>
      <c r="AD650" s="59"/>
      <c r="AE650" s="60"/>
      <c r="AF650" s="99"/>
      <c r="AG650" s="75"/>
      <c r="AH650" s="60"/>
      <c r="AI650" s="60"/>
      <c r="AJ650" s="60"/>
      <c r="AK650" s="60"/>
      <c r="AL650" s="60"/>
      <c r="AM650" s="70"/>
      <c r="AN650" s="70"/>
      <c r="AO650" s="70"/>
      <c r="AP650" s="63"/>
      <c r="AQ650" s="106"/>
      <c r="AR650" s="75"/>
      <c r="AS650" s="60"/>
      <c r="AT650" s="60"/>
      <c r="AU650" s="60"/>
      <c r="AV650" s="60"/>
      <c r="AW650" s="60"/>
      <c r="AX650" s="60"/>
      <c r="AY650" s="60"/>
      <c r="AZ650" s="60"/>
      <c r="BA650" s="99"/>
      <c r="BB650" s="75"/>
      <c r="BC650" s="60"/>
      <c r="BD650" s="60"/>
      <c r="BE650" s="60"/>
      <c r="BF650" s="60"/>
      <c r="BG650" s="60"/>
      <c r="BH650" s="60"/>
      <c r="BI650" s="60"/>
      <c r="BJ650" s="60"/>
      <c r="BK650" s="60"/>
      <c r="BL650" s="60"/>
      <c r="BM650" s="60"/>
      <c r="BN650" s="63"/>
    </row>
    <row r="651" spans="1:66">
      <c r="A651" s="28">
        <v>643</v>
      </c>
      <c r="B651" s="59"/>
      <c r="C651" s="60"/>
      <c r="D651" s="60"/>
      <c r="E651" s="61"/>
      <c r="F651" s="62"/>
      <c r="G651" s="62"/>
      <c r="H651" s="60"/>
      <c r="I651" s="60"/>
      <c r="J651" s="60"/>
      <c r="K651" s="60"/>
      <c r="L651" s="60"/>
      <c r="M651" s="70"/>
      <c r="N651" s="62"/>
      <c r="O651" s="60"/>
      <c r="P651" s="60"/>
      <c r="Q651" s="60"/>
      <c r="R651" s="60"/>
      <c r="S651" s="60"/>
      <c r="T651" s="60"/>
      <c r="U651" s="60"/>
      <c r="V651" s="60"/>
      <c r="W651" s="60"/>
      <c r="X651" s="60"/>
      <c r="Y651" s="60"/>
      <c r="Z651" s="60"/>
      <c r="AA651" s="60"/>
      <c r="AB651" s="60"/>
      <c r="AC651" s="60"/>
      <c r="AD651" s="59"/>
      <c r="AE651" s="60"/>
      <c r="AF651" s="99"/>
      <c r="AG651" s="75"/>
      <c r="AH651" s="60"/>
      <c r="AI651" s="60"/>
      <c r="AJ651" s="60"/>
      <c r="AK651" s="60"/>
      <c r="AL651" s="60"/>
      <c r="AM651" s="70"/>
      <c r="AN651" s="70"/>
      <c r="AO651" s="70"/>
      <c r="AP651" s="63"/>
      <c r="AQ651" s="106"/>
      <c r="AR651" s="75"/>
      <c r="AS651" s="60"/>
      <c r="AT651" s="60"/>
      <c r="AU651" s="60"/>
      <c r="AV651" s="60"/>
      <c r="AW651" s="60"/>
      <c r="AX651" s="60"/>
      <c r="AY651" s="60"/>
      <c r="AZ651" s="60"/>
      <c r="BA651" s="99"/>
      <c r="BB651" s="75"/>
      <c r="BC651" s="60"/>
      <c r="BD651" s="60"/>
      <c r="BE651" s="60"/>
      <c r="BF651" s="60"/>
      <c r="BG651" s="60"/>
      <c r="BH651" s="60"/>
      <c r="BI651" s="60"/>
      <c r="BJ651" s="60"/>
      <c r="BK651" s="60"/>
      <c r="BL651" s="60"/>
      <c r="BM651" s="60"/>
      <c r="BN651" s="63"/>
    </row>
    <row r="652" spans="1:66">
      <c r="A652" s="28">
        <v>644</v>
      </c>
      <c r="B652" s="59"/>
      <c r="C652" s="60"/>
      <c r="D652" s="60"/>
      <c r="E652" s="61"/>
      <c r="F652" s="62"/>
      <c r="G652" s="62"/>
      <c r="H652" s="60"/>
      <c r="I652" s="60"/>
      <c r="J652" s="60"/>
      <c r="K652" s="60"/>
      <c r="L652" s="60"/>
      <c r="M652" s="70"/>
      <c r="N652" s="62"/>
      <c r="O652" s="60"/>
      <c r="P652" s="60"/>
      <c r="Q652" s="60"/>
      <c r="R652" s="60"/>
      <c r="S652" s="60"/>
      <c r="T652" s="60"/>
      <c r="U652" s="60"/>
      <c r="V652" s="60"/>
      <c r="W652" s="60"/>
      <c r="X652" s="60"/>
      <c r="Y652" s="60"/>
      <c r="Z652" s="60"/>
      <c r="AA652" s="60"/>
      <c r="AB652" s="60"/>
      <c r="AC652" s="60"/>
      <c r="AD652" s="59"/>
      <c r="AE652" s="60"/>
      <c r="AF652" s="99"/>
      <c r="AG652" s="75"/>
      <c r="AH652" s="60"/>
      <c r="AI652" s="60"/>
      <c r="AJ652" s="60"/>
      <c r="AK652" s="60"/>
      <c r="AL652" s="60"/>
      <c r="AM652" s="70"/>
      <c r="AN652" s="70"/>
      <c r="AO652" s="70"/>
      <c r="AP652" s="63"/>
      <c r="AQ652" s="106"/>
      <c r="AR652" s="75"/>
      <c r="AS652" s="60"/>
      <c r="AT652" s="60"/>
      <c r="AU652" s="60"/>
      <c r="AV652" s="60"/>
      <c r="AW652" s="60"/>
      <c r="AX652" s="60"/>
      <c r="AY652" s="60"/>
      <c r="AZ652" s="60"/>
      <c r="BA652" s="99"/>
      <c r="BB652" s="75"/>
      <c r="BC652" s="60"/>
      <c r="BD652" s="60"/>
      <c r="BE652" s="60"/>
      <c r="BF652" s="60"/>
      <c r="BG652" s="60"/>
      <c r="BH652" s="60"/>
      <c r="BI652" s="60"/>
      <c r="BJ652" s="60"/>
      <c r="BK652" s="60"/>
      <c r="BL652" s="60"/>
      <c r="BM652" s="60"/>
      <c r="BN652" s="63"/>
    </row>
    <row r="653" spans="1:66">
      <c r="A653" s="28">
        <v>645</v>
      </c>
      <c r="B653" s="59"/>
      <c r="C653" s="60"/>
      <c r="D653" s="60"/>
      <c r="E653" s="61"/>
      <c r="F653" s="62"/>
      <c r="G653" s="62"/>
      <c r="H653" s="60"/>
      <c r="I653" s="60"/>
      <c r="J653" s="60"/>
      <c r="K653" s="60"/>
      <c r="L653" s="60"/>
      <c r="M653" s="70"/>
      <c r="N653" s="62"/>
      <c r="O653" s="60"/>
      <c r="P653" s="60"/>
      <c r="Q653" s="60"/>
      <c r="R653" s="60"/>
      <c r="S653" s="60"/>
      <c r="T653" s="60"/>
      <c r="U653" s="60"/>
      <c r="V653" s="60"/>
      <c r="W653" s="60"/>
      <c r="X653" s="60"/>
      <c r="Y653" s="60"/>
      <c r="Z653" s="60"/>
      <c r="AA653" s="60"/>
      <c r="AB653" s="60"/>
      <c r="AC653" s="60"/>
      <c r="AD653" s="59"/>
      <c r="AE653" s="60"/>
      <c r="AF653" s="99"/>
      <c r="AG653" s="75"/>
      <c r="AH653" s="60"/>
      <c r="AI653" s="60"/>
      <c r="AJ653" s="60"/>
      <c r="AK653" s="60"/>
      <c r="AL653" s="60"/>
      <c r="AM653" s="70"/>
      <c r="AN653" s="70"/>
      <c r="AO653" s="70"/>
      <c r="AP653" s="63"/>
      <c r="AQ653" s="106"/>
      <c r="AR653" s="75"/>
      <c r="AS653" s="60"/>
      <c r="AT653" s="60"/>
      <c r="AU653" s="60"/>
      <c r="AV653" s="60"/>
      <c r="AW653" s="60"/>
      <c r="AX653" s="60"/>
      <c r="AY653" s="60"/>
      <c r="AZ653" s="60"/>
      <c r="BA653" s="99"/>
      <c r="BB653" s="75"/>
      <c r="BC653" s="60"/>
      <c r="BD653" s="60"/>
      <c r="BE653" s="60"/>
      <c r="BF653" s="60"/>
      <c r="BG653" s="60"/>
      <c r="BH653" s="60"/>
      <c r="BI653" s="60"/>
      <c r="BJ653" s="60"/>
      <c r="BK653" s="60"/>
      <c r="BL653" s="60"/>
      <c r="BM653" s="60"/>
      <c r="BN653" s="63"/>
    </row>
    <row r="654" spans="1:66">
      <c r="A654" s="28">
        <v>646</v>
      </c>
      <c r="B654" s="59"/>
      <c r="C654" s="60"/>
      <c r="D654" s="60"/>
      <c r="E654" s="61"/>
      <c r="F654" s="62"/>
      <c r="G654" s="62"/>
      <c r="H654" s="60"/>
      <c r="I654" s="60"/>
      <c r="J654" s="60"/>
      <c r="K654" s="60"/>
      <c r="L654" s="60"/>
      <c r="M654" s="70"/>
      <c r="N654" s="62"/>
      <c r="O654" s="60"/>
      <c r="P654" s="60"/>
      <c r="Q654" s="60"/>
      <c r="R654" s="60"/>
      <c r="S654" s="60"/>
      <c r="T654" s="60"/>
      <c r="U654" s="60"/>
      <c r="V654" s="60"/>
      <c r="W654" s="60"/>
      <c r="X654" s="60"/>
      <c r="Y654" s="60"/>
      <c r="Z654" s="60"/>
      <c r="AA654" s="60"/>
      <c r="AB654" s="60"/>
      <c r="AC654" s="60"/>
      <c r="AD654" s="59"/>
      <c r="AE654" s="60"/>
      <c r="AF654" s="99"/>
      <c r="AG654" s="75"/>
      <c r="AH654" s="60"/>
      <c r="AI654" s="60"/>
      <c r="AJ654" s="60"/>
      <c r="AK654" s="60"/>
      <c r="AL654" s="60"/>
      <c r="AM654" s="70"/>
      <c r="AN654" s="70"/>
      <c r="AO654" s="70"/>
      <c r="AP654" s="63"/>
      <c r="AQ654" s="106"/>
      <c r="AR654" s="75"/>
      <c r="AS654" s="60"/>
      <c r="AT654" s="60"/>
      <c r="AU654" s="60"/>
      <c r="AV654" s="60"/>
      <c r="AW654" s="60"/>
      <c r="AX654" s="60"/>
      <c r="AY654" s="60"/>
      <c r="AZ654" s="60"/>
      <c r="BA654" s="99"/>
      <c r="BB654" s="75"/>
      <c r="BC654" s="60"/>
      <c r="BD654" s="60"/>
      <c r="BE654" s="60"/>
      <c r="BF654" s="60"/>
      <c r="BG654" s="60"/>
      <c r="BH654" s="60"/>
      <c r="BI654" s="60"/>
      <c r="BJ654" s="60"/>
      <c r="BK654" s="60"/>
      <c r="BL654" s="60"/>
      <c r="BM654" s="60"/>
      <c r="BN654" s="63"/>
    </row>
    <row r="655" spans="1:66">
      <c r="A655" s="28">
        <v>647</v>
      </c>
      <c r="B655" s="59"/>
      <c r="C655" s="60"/>
      <c r="D655" s="60"/>
      <c r="E655" s="61"/>
      <c r="F655" s="62"/>
      <c r="G655" s="62"/>
      <c r="H655" s="60"/>
      <c r="I655" s="60"/>
      <c r="J655" s="60"/>
      <c r="K655" s="60"/>
      <c r="L655" s="60"/>
      <c r="M655" s="70"/>
      <c r="N655" s="62"/>
      <c r="O655" s="60"/>
      <c r="P655" s="60"/>
      <c r="Q655" s="60"/>
      <c r="R655" s="60"/>
      <c r="S655" s="60"/>
      <c r="T655" s="60"/>
      <c r="U655" s="60"/>
      <c r="V655" s="60"/>
      <c r="W655" s="60"/>
      <c r="X655" s="60"/>
      <c r="Y655" s="60"/>
      <c r="Z655" s="60"/>
      <c r="AA655" s="60"/>
      <c r="AB655" s="60"/>
      <c r="AC655" s="60"/>
      <c r="AD655" s="59"/>
      <c r="AE655" s="60"/>
      <c r="AF655" s="99"/>
      <c r="AG655" s="75"/>
      <c r="AH655" s="60"/>
      <c r="AI655" s="60"/>
      <c r="AJ655" s="60"/>
      <c r="AK655" s="60"/>
      <c r="AL655" s="60"/>
      <c r="AM655" s="70"/>
      <c r="AN655" s="70"/>
      <c r="AO655" s="70"/>
      <c r="AP655" s="63"/>
      <c r="AQ655" s="106"/>
      <c r="AR655" s="75"/>
      <c r="AS655" s="60"/>
      <c r="AT655" s="60"/>
      <c r="AU655" s="60"/>
      <c r="AV655" s="60"/>
      <c r="AW655" s="60"/>
      <c r="AX655" s="60"/>
      <c r="AY655" s="60"/>
      <c r="AZ655" s="60"/>
      <c r="BA655" s="99"/>
      <c r="BB655" s="75"/>
      <c r="BC655" s="60"/>
      <c r="BD655" s="60"/>
      <c r="BE655" s="60"/>
      <c r="BF655" s="60"/>
      <c r="BG655" s="60"/>
      <c r="BH655" s="60"/>
      <c r="BI655" s="60"/>
      <c r="BJ655" s="60"/>
      <c r="BK655" s="60"/>
      <c r="BL655" s="60"/>
      <c r="BM655" s="60"/>
      <c r="BN655" s="63"/>
    </row>
    <row r="656" spans="1:66">
      <c r="A656" s="28">
        <v>648</v>
      </c>
      <c r="B656" s="59"/>
      <c r="C656" s="60"/>
      <c r="D656" s="60"/>
      <c r="E656" s="61"/>
      <c r="F656" s="62"/>
      <c r="G656" s="62"/>
      <c r="H656" s="60"/>
      <c r="I656" s="60"/>
      <c r="J656" s="60"/>
      <c r="K656" s="60"/>
      <c r="L656" s="60"/>
      <c r="M656" s="70"/>
      <c r="N656" s="62"/>
      <c r="O656" s="60"/>
      <c r="P656" s="60"/>
      <c r="Q656" s="60"/>
      <c r="R656" s="60"/>
      <c r="S656" s="60"/>
      <c r="T656" s="60"/>
      <c r="U656" s="60"/>
      <c r="V656" s="60"/>
      <c r="W656" s="60"/>
      <c r="X656" s="60"/>
      <c r="Y656" s="60"/>
      <c r="Z656" s="60"/>
      <c r="AA656" s="60"/>
      <c r="AB656" s="60"/>
      <c r="AC656" s="60"/>
      <c r="AD656" s="59"/>
      <c r="AE656" s="60"/>
      <c r="AF656" s="99"/>
      <c r="AG656" s="75"/>
      <c r="AH656" s="60"/>
      <c r="AI656" s="60"/>
      <c r="AJ656" s="60"/>
      <c r="AK656" s="60"/>
      <c r="AL656" s="60"/>
      <c r="AM656" s="70"/>
      <c r="AN656" s="70"/>
      <c r="AO656" s="70"/>
      <c r="AP656" s="63"/>
      <c r="AQ656" s="106"/>
      <c r="AR656" s="75"/>
      <c r="AS656" s="60"/>
      <c r="AT656" s="60"/>
      <c r="AU656" s="60"/>
      <c r="AV656" s="60"/>
      <c r="AW656" s="60"/>
      <c r="AX656" s="60"/>
      <c r="AY656" s="60"/>
      <c r="AZ656" s="60"/>
      <c r="BA656" s="99"/>
      <c r="BB656" s="75"/>
      <c r="BC656" s="60"/>
      <c r="BD656" s="60"/>
      <c r="BE656" s="60"/>
      <c r="BF656" s="60"/>
      <c r="BG656" s="60"/>
      <c r="BH656" s="60"/>
      <c r="BI656" s="60"/>
      <c r="BJ656" s="60"/>
      <c r="BK656" s="60"/>
      <c r="BL656" s="60"/>
      <c r="BM656" s="60"/>
      <c r="BN656" s="63"/>
    </row>
    <row r="657" spans="1:66">
      <c r="A657" s="28">
        <v>649</v>
      </c>
      <c r="B657" s="59"/>
      <c r="C657" s="60"/>
      <c r="D657" s="60"/>
      <c r="E657" s="61"/>
      <c r="F657" s="62"/>
      <c r="G657" s="62"/>
      <c r="H657" s="60"/>
      <c r="I657" s="60"/>
      <c r="J657" s="60"/>
      <c r="K657" s="60"/>
      <c r="L657" s="60"/>
      <c r="M657" s="70"/>
      <c r="N657" s="62"/>
      <c r="O657" s="60"/>
      <c r="P657" s="60"/>
      <c r="Q657" s="60"/>
      <c r="R657" s="60"/>
      <c r="S657" s="60"/>
      <c r="T657" s="60"/>
      <c r="U657" s="60"/>
      <c r="V657" s="60"/>
      <c r="W657" s="60"/>
      <c r="X657" s="60"/>
      <c r="Y657" s="60"/>
      <c r="Z657" s="60"/>
      <c r="AA657" s="60"/>
      <c r="AB657" s="60"/>
      <c r="AC657" s="60"/>
      <c r="AD657" s="59"/>
      <c r="AE657" s="60"/>
      <c r="AF657" s="99"/>
      <c r="AG657" s="75"/>
      <c r="AH657" s="60"/>
      <c r="AI657" s="60"/>
      <c r="AJ657" s="60"/>
      <c r="AK657" s="60"/>
      <c r="AL657" s="60"/>
      <c r="AM657" s="70"/>
      <c r="AN657" s="70"/>
      <c r="AO657" s="70"/>
      <c r="AP657" s="63"/>
      <c r="AQ657" s="106"/>
      <c r="AR657" s="75"/>
      <c r="AS657" s="60"/>
      <c r="AT657" s="60"/>
      <c r="AU657" s="60"/>
      <c r="AV657" s="60"/>
      <c r="AW657" s="60"/>
      <c r="AX657" s="60"/>
      <c r="AY657" s="60"/>
      <c r="AZ657" s="60"/>
      <c r="BA657" s="99"/>
      <c r="BB657" s="75"/>
      <c r="BC657" s="60"/>
      <c r="BD657" s="60"/>
      <c r="BE657" s="60"/>
      <c r="BF657" s="60"/>
      <c r="BG657" s="60"/>
      <c r="BH657" s="60"/>
      <c r="BI657" s="60"/>
      <c r="BJ657" s="60"/>
      <c r="BK657" s="60"/>
      <c r="BL657" s="60"/>
      <c r="BM657" s="60"/>
      <c r="BN657" s="63"/>
    </row>
    <row r="658" spans="1:66">
      <c r="A658" s="28">
        <v>650</v>
      </c>
      <c r="B658" s="59"/>
      <c r="C658" s="60"/>
      <c r="D658" s="60"/>
      <c r="E658" s="61"/>
      <c r="F658" s="62"/>
      <c r="G658" s="62"/>
      <c r="H658" s="60"/>
      <c r="I658" s="60"/>
      <c r="J658" s="60"/>
      <c r="K658" s="60"/>
      <c r="L658" s="60"/>
      <c r="M658" s="70"/>
      <c r="N658" s="62"/>
      <c r="O658" s="60"/>
      <c r="P658" s="60"/>
      <c r="Q658" s="60"/>
      <c r="R658" s="60"/>
      <c r="S658" s="60"/>
      <c r="T658" s="60"/>
      <c r="U658" s="60"/>
      <c r="V658" s="60"/>
      <c r="W658" s="60"/>
      <c r="X658" s="60"/>
      <c r="Y658" s="60"/>
      <c r="Z658" s="60"/>
      <c r="AA658" s="60"/>
      <c r="AB658" s="60"/>
      <c r="AC658" s="60"/>
      <c r="AD658" s="59"/>
      <c r="AE658" s="60"/>
      <c r="AF658" s="99"/>
      <c r="AG658" s="75"/>
      <c r="AH658" s="60"/>
      <c r="AI658" s="60"/>
      <c r="AJ658" s="60"/>
      <c r="AK658" s="60"/>
      <c r="AL658" s="60"/>
      <c r="AM658" s="70"/>
      <c r="AN658" s="70"/>
      <c r="AO658" s="70"/>
      <c r="AP658" s="63"/>
      <c r="AQ658" s="106"/>
      <c r="AR658" s="75"/>
      <c r="AS658" s="60"/>
      <c r="AT658" s="60"/>
      <c r="AU658" s="60"/>
      <c r="AV658" s="60"/>
      <c r="AW658" s="60"/>
      <c r="AX658" s="60"/>
      <c r="AY658" s="60"/>
      <c r="AZ658" s="60"/>
      <c r="BA658" s="99"/>
      <c r="BB658" s="75"/>
      <c r="BC658" s="60"/>
      <c r="BD658" s="60"/>
      <c r="BE658" s="60"/>
      <c r="BF658" s="60"/>
      <c r="BG658" s="60"/>
      <c r="BH658" s="60"/>
      <c r="BI658" s="60"/>
      <c r="BJ658" s="60"/>
      <c r="BK658" s="60"/>
      <c r="BL658" s="60"/>
      <c r="BM658" s="60"/>
      <c r="BN658" s="63"/>
    </row>
    <row r="659" spans="1:66">
      <c r="A659" s="28">
        <v>651</v>
      </c>
      <c r="B659" s="59"/>
      <c r="C659" s="60"/>
      <c r="D659" s="60"/>
      <c r="E659" s="61"/>
      <c r="F659" s="62"/>
      <c r="G659" s="62"/>
      <c r="H659" s="60"/>
      <c r="I659" s="60"/>
      <c r="J659" s="60"/>
      <c r="K659" s="60"/>
      <c r="L659" s="60"/>
      <c r="M659" s="70"/>
      <c r="N659" s="62"/>
      <c r="O659" s="60"/>
      <c r="P659" s="60"/>
      <c r="Q659" s="60"/>
      <c r="R659" s="60"/>
      <c r="S659" s="60"/>
      <c r="T659" s="60"/>
      <c r="U659" s="60"/>
      <c r="V659" s="60"/>
      <c r="W659" s="60"/>
      <c r="X659" s="60"/>
      <c r="Y659" s="60"/>
      <c r="Z659" s="60"/>
      <c r="AA659" s="60"/>
      <c r="AB659" s="60"/>
      <c r="AC659" s="60"/>
      <c r="AD659" s="59"/>
      <c r="AE659" s="60"/>
      <c r="AF659" s="99"/>
      <c r="AG659" s="75"/>
      <c r="AH659" s="60"/>
      <c r="AI659" s="60"/>
      <c r="AJ659" s="60"/>
      <c r="AK659" s="60"/>
      <c r="AL659" s="60"/>
      <c r="AM659" s="70"/>
      <c r="AN659" s="70"/>
      <c r="AO659" s="70"/>
      <c r="AP659" s="63"/>
      <c r="AQ659" s="106"/>
      <c r="AR659" s="75"/>
      <c r="AS659" s="60"/>
      <c r="AT659" s="60"/>
      <c r="AU659" s="60"/>
      <c r="AV659" s="60"/>
      <c r="AW659" s="60"/>
      <c r="AX659" s="60"/>
      <c r="AY659" s="60"/>
      <c r="AZ659" s="60"/>
      <c r="BA659" s="99"/>
      <c r="BB659" s="75"/>
      <c r="BC659" s="60"/>
      <c r="BD659" s="60"/>
      <c r="BE659" s="60"/>
      <c r="BF659" s="60"/>
      <c r="BG659" s="60"/>
      <c r="BH659" s="60"/>
      <c r="BI659" s="60"/>
      <c r="BJ659" s="60"/>
      <c r="BK659" s="60"/>
      <c r="BL659" s="60"/>
      <c r="BM659" s="60"/>
      <c r="BN659" s="63"/>
    </row>
    <row r="660" spans="1:66">
      <c r="A660" s="28">
        <v>652</v>
      </c>
      <c r="B660" s="59"/>
      <c r="C660" s="60"/>
      <c r="D660" s="60"/>
      <c r="E660" s="61"/>
      <c r="F660" s="62"/>
      <c r="G660" s="62"/>
      <c r="H660" s="60"/>
      <c r="I660" s="60"/>
      <c r="J660" s="60"/>
      <c r="K660" s="60"/>
      <c r="L660" s="60"/>
      <c r="M660" s="70"/>
      <c r="N660" s="62"/>
      <c r="O660" s="60"/>
      <c r="P660" s="60"/>
      <c r="Q660" s="60"/>
      <c r="R660" s="60"/>
      <c r="S660" s="60"/>
      <c r="T660" s="60"/>
      <c r="U660" s="60"/>
      <c r="V660" s="60"/>
      <c r="W660" s="60"/>
      <c r="X660" s="60"/>
      <c r="Y660" s="60"/>
      <c r="Z660" s="60"/>
      <c r="AA660" s="60"/>
      <c r="AB660" s="60"/>
      <c r="AC660" s="60"/>
      <c r="AD660" s="59"/>
      <c r="AE660" s="60"/>
      <c r="AF660" s="99"/>
      <c r="AG660" s="75"/>
      <c r="AH660" s="60"/>
      <c r="AI660" s="60"/>
      <c r="AJ660" s="60"/>
      <c r="AK660" s="60"/>
      <c r="AL660" s="60"/>
      <c r="AM660" s="70"/>
      <c r="AN660" s="70"/>
      <c r="AO660" s="70"/>
      <c r="AP660" s="63"/>
      <c r="AQ660" s="106"/>
      <c r="AR660" s="75"/>
      <c r="AS660" s="60"/>
      <c r="AT660" s="60"/>
      <c r="AU660" s="60"/>
      <c r="AV660" s="60"/>
      <c r="AW660" s="60"/>
      <c r="AX660" s="60"/>
      <c r="AY660" s="60"/>
      <c r="AZ660" s="60"/>
      <c r="BA660" s="99"/>
      <c r="BB660" s="75"/>
      <c r="BC660" s="60"/>
      <c r="BD660" s="60"/>
      <c r="BE660" s="60"/>
      <c r="BF660" s="60"/>
      <c r="BG660" s="60"/>
      <c r="BH660" s="60"/>
      <c r="BI660" s="60"/>
      <c r="BJ660" s="60"/>
      <c r="BK660" s="60"/>
      <c r="BL660" s="60"/>
      <c r="BM660" s="60"/>
      <c r="BN660" s="63"/>
    </row>
    <row r="661" spans="1:66">
      <c r="A661" s="28">
        <v>653</v>
      </c>
      <c r="B661" s="59"/>
      <c r="C661" s="60"/>
      <c r="D661" s="60"/>
      <c r="E661" s="61"/>
      <c r="F661" s="62"/>
      <c r="G661" s="62"/>
      <c r="H661" s="60"/>
      <c r="I661" s="60"/>
      <c r="J661" s="60"/>
      <c r="K661" s="60"/>
      <c r="L661" s="60"/>
      <c r="M661" s="70"/>
      <c r="N661" s="62"/>
      <c r="O661" s="60"/>
      <c r="P661" s="60"/>
      <c r="Q661" s="60"/>
      <c r="R661" s="60"/>
      <c r="S661" s="60"/>
      <c r="T661" s="60"/>
      <c r="U661" s="60"/>
      <c r="V661" s="60"/>
      <c r="W661" s="60"/>
      <c r="X661" s="60"/>
      <c r="Y661" s="60"/>
      <c r="Z661" s="60"/>
      <c r="AA661" s="60"/>
      <c r="AB661" s="60"/>
      <c r="AC661" s="60"/>
      <c r="AD661" s="59"/>
      <c r="AE661" s="60"/>
      <c r="AF661" s="99"/>
      <c r="AG661" s="75"/>
      <c r="AH661" s="60"/>
      <c r="AI661" s="60"/>
      <c r="AJ661" s="60"/>
      <c r="AK661" s="60"/>
      <c r="AL661" s="60"/>
      <c r="AM661" s="70"/>
      <c r="AN661" s="70"/>
      <c r="AO661" s="70"/>
      <c r="AP661" s="63"/>
      <c r="AQ661" s="106"/>
      <c r="AR661" s="75"/>
      <c r="AS661" s="60"/>
      <c r="AT661" s="60"/>
      <c r="AU661" s="60"/>
      <c r="AV661" s="60"/>
      <c r="AW661" s="60"/>
      <c r="AX661" s="60"/>
      <c r="AY661" s="60"/>
      <c r="AZ661" s="60"/>
      <c r="BA661" s="99"/>
      <c r="BB661" s="75"/>
      <c r="BC661" s="60"/>
      <c r="BD661" s="60"/>
      <c r="BE661" s="60"/>
      <c r="BF661" s="60"/>
      <c r="BG661" s="60"/>
      <c r="BH661" s="60"/>
      <c r="BI661" s="60"/>
      <c r="BJ661" s="60"/>
      <c r="BK661" s="60"/>
      <c r="BL661" s="60"/>
      <c r="BM661" s="60"/>
      <c r="BN661" s="63"/>
    </row>
    <row r="662" spans="1:66">
      <c r="A662" s="28">
        <v>654</v>
      </c>
      <c r="B662" s="59"/>
      <c r="C662" s="60"/>
      <c r="D662" s="60"/>
      <c r="E662" s="61"/>
      <c r="F662" s="62"/>
      <c r="G662" s="62"/>
      <c r="H662" s="60"/>
      <c r="I662" s="60"/>
      <c r="J662" s="60"/>
      <c r="K662" s="60"/>
      <c r="L662" s="60"/>
      <c r="M662" s="70"/>
      <c r="N662" s="62"/>
      <c r="O662" s="60"/>
      <c r="P662" s="60"/>
      <c r="Q662" s="60"/>
      <c r="R662" s="60"/>
      <c r="S662" s="60"/>
      <c r="T662" s="60"/>
      <c r="U662" s="60"/>
      <c r="V662" s="60"/>
      <c r="W662" s="60"/>
      <c r="X662" s="60"/>
      <c r="Y662" s="60"/>
      <c r="Z662" s="60"/>
      <c r="AA662" s="60"/>
      <c r="AB662" s="60"/>
      <c r="AC662" s="60"/>
      <c r="AD662" s="59"/>
      <c r="AE662" s="60"/>
      <c r="AF662" s="99"/>
      <c r="AG662" s="75"/>
      <c r="AH662" s="60"/>
      <c r="AI662" s="60"/>
      <c r="AJ662" s="60"/>
      <c r="AK662" s="60"/>
      <c r="AL662" s="60"/>
      <c r="AM662" s="70"/>
      <c r="AN662" s="70"/>
      <c r="AO662" s="70"/>
      <c r="AP662" s="63"/>
      <c r="AQ662" s="106"/>
      <c r="AR662" s="75"/>
      <c r="AS662" s="60"/>
      <c r="AT662" s="60"/>
      <c r="AU662" s="60"/>
      <c r="AV662" s="60"/>
      <c r="AW662" s="60"/>
      <c r="AX662" s="60"/>
      <c r="AY662" s="60"/>
      <c r="AZ662" s="60"/>
      <c r="BA662" s="99"/>
      <c r="BB662" s="75"/>
      <c r="BC662" s="60"/>
      <c r="BD662" s="60"/>
      <c r="BE662" s="60"/>
      <c r="BF662" s="60"/>
      <c r="BG662" s="60"/>
      <c r="BH662" s="60"/>
      <c r="BI662" s="60"/>
      <c r="BJ662" s="60"/>
      <c r="BK662" s="60"/>
      <c r="BL662" s="60"/>
      <c r="BM662" s="60"/>
      <c r="BN662" s="63"/>
    </row>
    <row r="663" spans="1:66">
      <c r="A663" s="28">
        <v>655</v>
      </c>
      <c r="B663" s="59"/>
      <c r="C663" s="60"/>
      <c r="D663" s="60"/>
      <c r="E663" s="61"/>
      <c r="F663" s="62"/>
      <c r="G663" s="62"/>
      <c r="H663" s="60"/>
      <c r="I663" s="60"/>
      <c r="J663" s="60"/>
      <c r="K663" s="60"/>
      <c r="L663" s="60"/>
      <c r="M663" s="70"/>
      <c r="N663" s="62"/>
      <c r="O663" s="60"/>
      <c r="P663" s="60"/>
      <c r="Q663" s="60"/>
      <c r="R663" s="60"/>
      <c r="S663" s="60"/>
      <c r="T663" s="60"/>
      <c r="U663" s="60"/>
      <c r="V663" s="60"/>
      <c r="W663" s="60"/>
      <c r="X663" s="60"/>
      <c r="Y663" s="60"/>
      <c r="Z663" s="60"/>
      <c r="AA663" s="60"/>
      <c r="AB663" s="60"/>
      <c r="AC663" s="60"/>
      <c r="AD663" s="59"/>
      <c r="AE663" s="60"/>
      <c r="AF663" s="99"/>
      <c r="AG663" s="75"/>
      <c r="AH663" s="60"/>
      <c r="AI663" s="60"/>
      <c r="AJ663" s="60"/>
      <c r="AK663" s="60"/>
      <c r="AL663" s="60"/>
      <c r="AM663" s="70"/>
      <c r="AN663" s="70"/>
      <c r="AO663" s="70"/>
      <c r="AP663" s="63"/>
      <c r="AQ663" s="106"/>
      <c r="AR663" s="75"/>
      <c r="AS663" s="60"/>
      <c r="AT663" s="60"/>
      <c r="AU663" s="60"/>
      <c r="AV663" s="60"/>
      <c r="AW663" s="60"/>
      <c r="AX663" s="60"/>
      <c r="AY663" s="60"/>
      <c r="AZ663" s="60"/>
      <c r="BA663" s="99"/>
      <c r="BB663" s="75"/>
      <c r="BC663" s="60"/>
      <c r="BD663" s="60"/>
      <c r="BE663" s="60"/>
      <c r="BF663" s="60"/>
      <c r="BG663" s="60"/>
      <c r="BH663" s="60"/>
      <c r="BI663" s="60"/>
      <c r="BJ663" s="60"/>
      <c r="BK663" s="60"/>
      <c r="BL663" s="60"/>
      <c r="BM663" s="60"/>
      <c r="BN663" s="63"/>
    </row>
    <row r="664" spans="1:66">
      <c r="A664" s="28">
        <v>656</v>
      </c>
      <c r="B664" s="59"/>
      <c r="C664" s="60"/>
      <c r="D664" s="60"/>
      <c r="E664" s="61"/>
      <c r="F664" s="62"/>
      <c r="G664" s="62"/>
      <c r="H664" s="60"/>
      <c r="I664" s="60"/>
      <c r="J664" s="60"/>
      <c r="K664" s="60"/>
      <c r="L664" s="60"/>
      <c r="M664" s="70"/>
      <c r="N664" s="62"/>
      <c r="O664" s="60"/>
      <c r="P664" s="60"/>
      <c r="Q664" s="60"/>
      <c r="R664" s="60"/>
      <c r="S664" s="60"/>
      <c r="T664" s="60"/>
      <c r="U664" s="60"/>
      <c r="V664" s="60"/>
      <c r="W664" s="60"/>
      <c r="X664" s="60"/>
      <c r="Y664" s="60"/>
      <c r="Z664" s="60"/>
      <c r="AA664" s="60"/>
      <c r="AB664" s="60"/>
      <c r="AC664" s="60"/>
      <c r="AD664" s="59"/>
      <c r="AE664" s="60"/>
      <c r="AF664" s="99"/>
      <c r="AG664" s="75"/>
      <c r="AH664" s="60"/>
      <c r="AI664" s="60"/>
      <c r="AJ664" s="60"/>
      <c r="AK664" s="60"/>
      <c r="AL664" s="60"/>
      <c r="AM664" s="70"/>
      <c r="AN664" s="70"/>
      <c r="AO664" s="70"/>
      <c r="AP664" s="63"/>
      <c r="AQ664" s="106"/>
      <c r="AR664" s="75"/>
      <c r="AS664" s="60"/>
      <c r="AT664" s="60"/>
      <c r="AU664" s="60"/>
      <c r="AV664" s="60"/>
      <c r="AW664" s="60"/>
      <c r="AX664" s="60"/>
      <c r="AY664" s="60"/>
      <c r="AZ664" s="60"/>
      <c r="BA664" s="99"/>
      <c r="BB664" s="75"/>
      <c r="BC664" s="60"/>
      <c r="BD664" s="60"/>
      <c r="BE664" s="60"/>
      <c r="BF664" s="60"/>
      <c r="BG664" s="60"/>
      <c r="BH664" s="60"/>
      <c r="BI664" s="60"/>
      <c r="BJ664" s="60"/>
      <c r="BK664" s="60"/>
      <c r="BL664" s="60"/>
      <c r="BM664" s="60"/>
      <c r="BN664" s="63"/>
    </row>
    <row r="665" spans="1:66">
      <c r="A665" s="28">
        <v>657</v>
      </c>
      <c r="B665" s="59"/>
      <c r="C665" s="60"/>
      <c r="D665" s="60"/>
      <c r="E665" s="61"/>
      <c r="F665" s="62"/>
      <c r="G665" s="62"/>
      <c r="H665" s="60"/>
      <c r="I665" s="60"/>
      <c r="J665" s="60"/>
      <c r="K665" s="60"/>
      <c r="L665" s="60"/>
      <c r="M665" s="70"/>
      <c r="N665" s="62"/>
      <c r="O665" s="60"/>
      <c r="P665" s="60"/>
      <c r="Q665" s="60"/>
      <c r="R665" s="60"/>
      <c r="S665" s="60"/>
      <c r="T665" s="60"/>
      <c r="U665" s="60"/>
      <c r="V665" s="60"/>
      <c r="W665" s="60"/>
      <c r="X665" s="60"/>
      <c r="Y665" s="60"/>
      <c r="Z665" s="60"/>
      <c r="AA665" s="60"/>
      <c r="AB665" s="60"/>
      <c r="AC665" s="60"/>
      <c r="AD665" s="59"/>
      <c r="AE665" s="60"/>
      <c r="AF665" s="99"/>
      <c r="AG665" s="75"/>
      <c r="AH665" s="60"/>
      <c r="AI665" s="60"/>
      <c r="AJ665" s="60"/>
      <c r="AK665" s="60"/>
      <c r="AL665" s="60"/>
      <c r="AM665" s="70"/>
      <c r="AN665" s="70"/>
      <c r="AO665" s="70"/>
      <c r="AP665" s="63"/>
      <c r="AQ665" s="106"/>
      <c r="AR665" s="75"/>
      <c r="AS665" s="60"/>
      <c r="AT665" s="60"/>
      <c r="AU665" s="60"/>
      <c r="AV665" s="60"/>
      <c r="AW665" s="60"/>
      <c r="AX665" s="60"/>
      <c r="AY665" s="60"/>
      <c r="AZ665" s="60"/>
      <c r="BA665" s="99"/>
      <c r="BB665" s="75"/>
      <c r="BC665" s="60"/>
      <c r="BD665" s="60"/>
      <c r="BE665" s="60"/>
      <c r="BF665" s="60"/>
      <c r="BG665" s="60"/>
      <c r="BH665" s="60"/>
      <c r="BI665" s="60"/>
      <c r="BJ665" s="60"/>
      <c r="BK665" s="60"/>
      <c r="BL665" s="60"/>
      <c r="BM665" s="60"/>
      <c r="BN665" s="63"/>
    </row>
    <row r="666" spans="1:66">
      <c r="A666" s="28">
        <v>658</v>
      </c>
      <c r="B666" s="59"/>
      <c r="C666" s="60"/>
      <c r="D666" s="60"/>
      <c r="E666" s="61"/>
      <c r="F666" s="62"/>
      <c r="G666" s="62"/>
      <c r="H666" s="60"/>
      <c r="I666" s="60"/>
      <c r="J666" s="60"/>
      <c r="K666" s="60"/>
      <c r="L666" s="60"/>
      <c r="M666" s="70"/>
      <c r="N666" s="62"/>
      <c r="O666" s="60"/>
      <c r="P666" s="60"/>
      <c r="Q666" s="60"/>
      <c r="R666" s="60"/>
      <c r="S666" s="60"/>
      <c r="T666" s="60"/>
      <c r="U666" s="60"/>
      <c r="V666" s="60"/>
      <c r="W666" s="60"/>
      <c r="X666" s="60"/>
      <c r="Y666" s="60"/>
      <c r="Z666" s="60"/>
      <c r="AA666" s="60"/>
      <c r="AB666" s="60"/>
      <c r="AC666" s="60"/>
      <c r="AD666" s="59"/>
      <c r="AE666" s="60"/>
      <c r="AF666" s="99"/>
      <c r="AG666" s="75"/>
      <c r="AH666" s="60"/>
      <c r="AI666" s="60"/>
      <c r="AJ666" s="60"/>
      <c r="AK666" s="60"/>
      <c r="AL666" s="60"/>
      <c r="AM666" s="70"/>
      <c r="AN666" s="70"/>
      <c r="AO666" s="70"/>
      <c r="AP666" s="63"/>
      <c r="AQ666" s="106"/>
      <c r="AR666" s="75"/>
      <c r="AS666" s="60"/>
      <c r="AT666" s="60"/>
      <c r="AU666" s="60"/>
      <c r="AV666" s="60"/>
      <c r="AW666" s="60"/>
      <c r="AX666" s="60"/>
      <c r="AY666" s="60"/>
      <c r="AZ666" s="60"/>
      <c r="BA666" s="99"/>
      <c r="BB666" s="75"/>
      <c r="BC666" s="60"/>
      <c r="BD666" s="60"/>
      <c r="BE666" s="60"/>
      <c r="BF666" s="60"/>
      <c r="BG666" s="60"/>
      <c r="BH666" s="60"/>
      <c r="BI666" s="60"/>
      <c r="BJ666" s="60"/>
      <c r="BK666" s="60"/>
      <c r="BL666" s="60"/>
      <c r="BM666" s="60"/>
      <c r="BN666" s="63"/>
    </row>
    <row r="667" spans="1:66">
      <c r="A667" s="28">
        <v>659</v>
      </c>
      <c r="B667" s="59"/>
      <c r="C667" s="60"/>
      <c r="D667" s="60"/>
      <c r="E667" s="61"/>
      <c r="F667" s="62"/>
      <c r="G667" s="62"/>
      <c r="H667" s="60"/>
      <c r="I667" s="60"/>
      <c r="J667" s="60"/>
      <c r="K667" s="60"/>
      <c r="L667" s="60"/>
      <c r="M667" s="70"/>
      <c r="N667" s="62"/>
      <c r="O667" s="60"/>
      <c r="P667" s="60"/>
      <c r="Q667" s="60"/>
      <c r="R667" s="60"/>
      <c r="S667" s="60"/>
      <c r="T667" s="60"/>
      <c r="U667" s="60"/>
      <c r="V667" s="60"/>
      <c r="W667" s="60"/>
      <c r="X667" s="60"/>
      <c r="Y667" s="60"/>
      <c r="Z667" s="60"/>
      <c r="AA667" s="60"/>
      <c r="AB667" s="60"/>
      <c r="AC667" s="60"/>
      <c r="AD667" s="59"/>
      <c r="AE667" s="60"/>
      <c r="AF667" s="99"/>
      <c r="AG667" s="75"/>
      <c r="AH667" s="60"/>
      <c r="AI667" s="60"/>
      <c r="AJ667" s="60"/>
      <c r="AK667" s="60"/>
      <c r="AL667" s="60"/>
      <c r="AM667" s="70"/>
      <c r="AN667" s="70"/>
      <c r="AO667" s="70"/>
      <c r="AP667" s="63"/>
      <c r="AQ667" s="106"/>
      <c r="AR667" s="75"/>
      <c r="AS667" s="60"/>
      <c r="AT667" s="60"/>
      <c r="AU667" s="60"/>
      <c r="AV667" s="60"/>
      <c r="AW667" s="60"/>
      <c r="AX667" s="60"/>
      <c r="AY667" s="60"/>
      <c r="AZ667" s="60"/>
      <c r="BA667" s="99"/>
      <c r="BB667" s="75"/>
      <c r="BC667" s="60"/>
      <c r="BD667" s="60"/>
      <c r="BE667" s="60"/>
      <c r="BF667" s="60"/>
      <c r="BG667" s="60"/>
      <c r="BH667" s="60"/>
      <c r="BI667" s="60"/>
      <c r="BJ667" s="60"/>
      <c r="BK667" s="60"/>
      <c r="BL667" s="60"/>
      <c r="BM667" s="60"/>
      <c r="BN667" s="63"/>
    </row>
    <row r="668" spans="1:66">
      <c r="A668" s="28">
        <v>660</v>
      </c>
      <c r="B668" s="59"/>
      <c r="C668" s="60"/>
      <c r="D668" s="60"/>
      <c r="E668" s="61"/>
      <c r="F668" s="62"/>
      <c r="G668" s="62"/>
      <c r="H668" s="60"/>
      <c r="I668" s="60"/>
      <c r="J668" s="60"/>
      <c r="K668" s="60"/>
      <c r="L668" s="60"/>
      <c r="M668" s="70"/>
      <c r="N668" s="62"/>
      <c r="O668" s="60"/>
      <c r="P668" s="60"/>
      <c r="Q668" s="60"/>
      <c r="R668" s="60"/>
      <c r="S668" s="60"/>
      <c r="T668" s="60"/>
      <c r="U668" s="60"/>
      <c r="V668" s="60"/>
      <c r="W668" s="60"/>
      <c r="X668" s="60"/>
      <c r="Y668" s="60"/>
      <c r="Z668" s="60"/>
      <c r="AA668" s="60"/>
      <c r="AB668" s="60"/>
      <c r="AC668" s="60"/>
      <c r="AD668" s="59"/>
      <c r="AE668" s="60"/>
      <c r="AF668" s="99"/>
      <c r="AG668" s="75"/>
      <c r="AH668" s="60"/>
      <c r="AI668" s="60"/>
      <c r="AJ668" s="60"/>
      <c r="AK668" s="60"/>
      <c r="AL668" s="60"/>
      <c r="AM668" s="70"/>
      <c r="AN668" s="70"/>
      <c r="AO668" s="70"/>
      <c r="AP668" s="63"/>
      <c r="AQ668" s="106"/>
      <c r="AR668" s="75"/>
      <c r="AS668" s="60"/>
      <c r="AT668" s="60"/>
      <c r="AU668" s="60"/>
      <c r="AV668" s="60"/>
      <c r="AW668" s="60"/>
      <c r="AX668" s="60"/>
      <c r="AY668" s="60"/>
      <c r="AZ668" s="60"/>
      <c r="BA668" s="99"/>
      <c r="BB668" s="75"/>
      <c r="BC668" s="60"/>
      <c r="BD668" s="60"/>
      <c r="BE668" s="60"/>
      <c r="BF668" s="60"/>
      <c r="BG668" s="60"/>
      <c r="BH668" s="60"/>
      <c r="BI668" s="60"/>
      <c r="BJ668" s="60"/>
      <c r="BK668" s="60"/>
      <c r="BL668" s="60"/>
      <c r="BM668" s="60"/>
      <c r="BN668" s="63"/>
    </row>
    <row r="669" spans="1:66">
      <c r="A669" s="28">
        <v>661</v>
      </c>
      <c r="B669" s="59"/>
      <c r="C669" s="60"/>
      <c r="D669" s="60"/>
      <c r="E669" s="61"/>
      <c r="F669" s="62"/>
      <c r="G669" s="62"/>
      <c r="H669" s="60"/>
      <c r="I669" s="60"/>
      <c r="J669" s="60"/>
      <c r="K669" s="60"/>
      <c r="L669" s="60"/>
      <c r="M669" s="70"/>
      <c r="N669" s="62"/>
      <c r="O669" s="60"/>
      <c r="P669" s="60"/>
      <c r="Q669" s="60"/>
      <c r="R669" s="60"/>
      <c r="S669" s="60"/>
      <c r="T669" s="60"/>
      <c r="U669" s="60"/>
      <c r="V669" s="60"/>
      <c r="W669" s="60"/>
      <c r="X669" s="60"/>
      <c r="Y669" s="60"/>
      <c r="Z669" s="60"/>
      <c r="AA669" s="60"/>
      <c r="AB669" s="60"/>
      <c r="AC669" s="60"/>
      <c r="AD669" s="59"/>
      <c r="AE669" s="60"/>
      <c r="AF669" s="99"/>
      <c r="AG669" s="75"/>
      <c r="AH669" s="60"/>
      <c r="AI669" s="60"/>
      <c r="AJ669" s="60"/>
      <c r="AK669" s="60"/>
      <c r="AL669" s="60"/>
      <c r="AM669" s="70"/>
      <c r="AN669" s="70"/>
      <c r="AO669" s="70"/>
      <c r="AP669" s="63"/>
      <c r="AQ669" s="106"/>
      <c r="AR669" s="75"/>
      <c r="AS669" s="60"/>
      <c r="AT669" s="60"/>
      <c r="AU669" s="60"/>
      <c r="AV669" s="60"/>
      <c r="AW669" s="60"/>
      <c r="AX669" s="60"/>
      <c r="AY669" s="60"/>
      <c r="AZ669" s="60"/>
      <c r="BA669" s="99"/>
      <c r="BB669" s="75"/>
      <c r="BC669" s="60"/>
      <c r="BD669" s="60"/>
      <c r="BE669" s="60"/>
      <c r="BF669" s="60"/>
      <c r="BG669" s="60"/>
      <c r="BH669" s="60"/>
      <c r="BI669" s="60"/>
      <c r="BJ669" s="60"/>
      <c r="BK669" s="60"/>
      <c r="BL669" s="60"/>
      <c r="BM669" s="60"/>
      <c r="BN669" s="63"/>
    </row>
    <row r="670" spans="1:66">
      <c r="A670" s="28">
        <v>662</v>
      </c>
      <c r="B670" s="59"/>
      <c r="C670" s="60"/>
      <c r="D670" s="60"/>
      <c r="E670" s="61"/>
      <c r="F670" s="62"/>
      <c r="G670" s="62"/>
      <c r="H670" s="60"/>
      <c r="I670" s="60"/>
      <c r="J670" s="60"/>
      <c r="K670" s="60"/>
      <c r="L670" s="60"/>
      <c r="M670" s="70"/>
      <c r="N670" s="62"/>
      <c r="O670" s="60"/>
      <c r="P670" s="60"/>
      <c r="Q670" s="60"/>
      <c r="R670" s="60"/>
      <c r="S670" s="60"/>
      <c r="T670" s="60"/>
      <c r="U670" s="60"/>
      <c r="V670" s="60"/>
      <c r="W670" s="60"/>
      <c r="X670" s="60"/>
      <c r="Y670" s="60"/>
      <c r="Z670" s="60"/>
      <c r="AA670" s="60"/>
      <c r="AB670" s="60"/>
      <c r="AC670" s="60"/>
      <c r="AD670" s="59"/>
      <c r="AE670" s="60"/>
      <c r="AF670" s="99"/>
      <c r="AG670" s="75"/>
      <c r="AH670" s="60"/>
      <c r="AI670" s="60"/>
      <c r="AJ670" s="60"/>
      <c r="AK670" s="60"/>
      <c r="AL670" s="60"/>
      <c r="AM670" s="70"/>
      <c r="AN670" s="70"/>
      <c r="AO670" s="70"/>
      <c r="AP670" s="63"/>
      <c r="AQ670" s="106"/>
      <c r="AR670" s="75"/>
      <c r="AS670" s="60"/>
      <c r="AT670" s="60"/>
      <c r="AU670" s="60"/>
      <c r="AV670" s="60"/>
      <c r="AW670" s="60"/>
      <c r="AX670" s="60"/>
      <c r="AY670" s="60"/>
      <c r="AZ670" s="60"/>
      <c r="BA670" s="99"/>
      <c r="BB670" s="75"/>
      <c r="BC670" s="60"/>
      <c r="BD670" s="60"/>
      <c r="BE670" s="60"/>
      <c r="BF670" s="60"/>
      <c r="BG670" s="60"/>
      <c r="BH670" s="60"/>
      <c r="BI670" s="60"/>
      <c r="BJ670" s="60"/>
      <c r="BK670" s="60"/>
      <c r="BL670" s="60"/>
      <c r="BM670" s="60"/>
      <c r="BN670" s="63"/>
    </row>
    <row r="671" spans="1:66">
      <c r="A671" s="28">
        <v>663</v>
      </c>
      <c r="B671" s="59"/>
      <c r="C671" s="60"/>
      <c r="D671" s="60"/>
      <c r="E671" s="61"/>
      <c r="F671" s="62"/>
      <c r="G671" s="62"/>
      <c r="H671" s="60"/>
      <c r="I671" s="60"/>
      <c r="J671" s="60"/>
      <c r="K671" s="60"/>
      <c r="L671" s="60"/>
      <c r="M671" s="70"/>
      <c r="N671" s="62"/>
      <c r="O671" s="60"/>
      <c r="P671" s="60"/>
      <c r="Q671" s="60"/>
      <c r="R671" s="60"/>
      <c r="S671" s="60"/>
      <c r="T671" s="60"/>
      <c r="U671" s="60"/>
      <c r="V671" s="60"/>
      <c r="W671" s="60"/>
      <c r="X671" s="60"/>
      <c r="Y671" s="60"/>
      <c r="Z671" s="60"/>
      <c r="AA671" s="60"/>
      <c r="AB671" s="60"/>
      <c r="AC671" s="60"/>
      <c r="AD671" s="59"/>
      <c r="AE671" s="60"/>
      <c r="AF671" s="99"/>
      <c r="AG671" s="75"/>
      <c r="AH671" s="60"/>
      <c r="AI671" s="60"/>
      <c r="AJ671" s="60"/>
      <c r="AK671" s="60"/>
      <c r="AL671" s="60"/>
      <c r="AM671" s="70"/>
      <c r="AN671" s="70"/>
      <c r="AO671" s="70"/>
      <c r="AP671" s="63"/>
      <c r="AQ671" s="106"/>
      <c r="AR671" s="75"/>
      <c r="AS671" s="60"/>
      <c r="AT671" s="60"/>
      <c r="AU671" s="60"/>
      <c r="AV671" s="60"/>
      <c r="AW671" s="60"/>
      <c r="AX671" s="60"/>
      <c r="AY671" s="60"/>
      <c r="AZ671" s="60"/>
      <c r="BA671" s="99"/>
      <c r="BB671" s="75"/>
      <c r="BC671" s="60"/>
      <c r="BD671" s="60"/>
      <c r="BE671" s="60"/>
      <c r="BF671" s="60"/>
      <c r="BG671" s="60"/>
      <c r="BH671" s="60"/>
      <c r="BI671" s="60"/>
      <c r="BJ671" s="60"/>
      <c r="BK671" s="60"/>
      <c r="BL671" s="60"/>
      <c r="BM671" s="60"/>
      <c r="BN671" s="63"/>
    </row>
    <row r="672" spans="1:66">
      <c r="A672" s="28">
        <v>664</v>
      </c>
      <c r="B672" s="59"/>
      <c r="C672" s="60"/>
      <c r="D672" s="60"/>
      <c r="E672" s="61"/>
      <c r="F672" s="62"/>
      <c r="G672" s="62"/>
      <c r="H672" s="60"/>
      <c r="I672" s="60"/>
      <c r="J672" s="60"/>
      <c r="K672" s="60"/>
      <c r="L672" s="60"/>
      <c r="M672" s="70"/>
      <c r="N672" s="62"/>
      <c r="O672" s="60"/>
      <c r="P672" s="60"/>
      <c r="Q672" s="60"/>
      <c r="R672" s="60"/>
      <c r="S672" s="60"/>
      <c r="T672" s="60"/>
      <c r="U672" s="60"/>
      <c r="V672" s="60"/>
      <c r="W672" s="60"/>
      <c r="X672" s="60"/>
      <c r="Y672" s="60"/>
      <c r="Z672" s="60"/>
      <c r="AA672" s="60"/>
      <c r="AB672" s="60"/>
      <c r="AC672" s="60"/>
      <c r="AD672" s="59"/>
      <c r="AE672" s="60"/>
      <c r="AF672" s="99"/>
      <c r="AG672" s="75"/>
      <c r="AH672" s="60"/>
      <c r="AI672" s="60"/>
      <c r="AJ672" s="60"/>
      <c r="AK672" s="60"/>
      <c r="AL672" s="60"/>
      <c r="AM672" s="70"/>
      <c r="AN672" s="70"/>
      <c r="AO672" s="70"/>
      <c r="AP672" s="63"/>
      <c r="AQ672" s="106"/>
      <c r="AR672" s="75"/>
      <c r="AS672" s="60"/>
      <c r="AT672" s="60"/>
      <c r="AU672" s="60"/>
      <c r="AV672" s="60"/>
      <c r="AW672" s="60"/>
      <c r="AX672" s="60"/>
      <c r="AY672" s="60"/>
      <c r="AZ672" s="60"/>
      <c r="BA672" s="99"/>
      <c r="BB672" s="75"/>
      <c r="BC672" s="60"/>
      <c r="BD672" s="60"/>
      <c r="BE672" s="60"/>
      <c r="BF672" s="60"/>
      <c r="BG672" s="60"/>
      <c r="BH672" s="60"/>
      <c r="BI672" s="60"/>
      <c r="BJ672" s="60"/>
      <c r="BK672" s="60"/>
      <c r="BL672" s="60"/>
      <c r="BM672" s="60"/>
      <c r="BN672" s="63"/>
    </row>
    <row r="673" spans="1:66">
      <c r="A673" s="28">
        <v>665</v>
      </c>
      <c r="B673" s="59"/>
      <c r="C673" s="60"/>
      <c r="D673" s="60"/>
      <c r="E673" s="61"/>
      <c r="F673" s="62"/>
      <c r="G673" s="62"/>
      <c r="H673" s="60"/>
      <c r="I673" s="60"/>
      <c r="J673" s="60"/>
      <c r="K673" s="60"/>
      <c r="L673" s="60"/>
      <c r="M673" s="70"/>
      <c r="N673" s="62"/>
      <c r="O673" s="60"/>
      <c r="P673" s="60"/>
      <c r="Q673" s="60"/>
      <c r="R673" s="60"/>
      <c r="S673" s="60"/>
      <c r="T673" s="60"/>
      <c r="U673" s="60"/>
      <c r="V673" s="60"/>
      <c r="W673" s="60"/>
      <c r="X673" s="60"/>
      <c r="Y673" s="60"/>
      <c r="Z673" s="60"/>
      <c r="AA673" s="60"/>
      <c r="AB673" s="60"/>
      <c r="AC673" s="60"/>
      <c r="AD673" s="59"/>
      <c r="AE673" s="60"/>
      <c r="AF673" s="99"/>
      <c r="AG673" s="75"/>
      <c r="AH673" s="60"/>
      <c r="AI673" s="60"/>
      <c r="AJ673" s="60"/>
      <c r="AK673" s="60"/>
      <c r="AL673" s="60"/>
      <c r="AM673" s="70"/>
      <c r="AN673" s="70"/>
      <c r="AO673" s="70"/>
      <c r="AP673" s="63"/>
      <c r="AQ673" s="106"/>
      <c r="AR673" s="75"/>
      <c r="AS673" s="60"/>
      <c r="AT673" s="60"/>
      <c r="AU673" s="60"/>
      <c r="AV673" s="60"/>
      <c r="AW673" s="60"/>
      <c r="AX673" s="60"/>
      <c r="AY673" s="60"/>
      <c r="AZ673" s="60"/>
      <c r="BA673" s="99"/>
      <c r="BB673" s="75"/>
      <c r="BC673" s="60"/>
      <c r="BD673" s="60"/>
      <c r="BE673" s="60"/>
      <c r="BF673" s="60"/>
      <c r="BG673" s="60"/>
      <c r="BH673" s="60"/>
      <c r="BI673" s="60"/>
      <c r="BJ673" s="60"/>
      <c r="BK673" s="60"/>
      <c r="BL673" s="60"/>
      <c r="BM673" s="60"/>
      <c r="BN673" s="63"/>
    </row>
    <row r="674" spans="1:66">
      <c r="A674" s="28">
        <v>666</v>
      </c>
      <c r="B674" s="59"/>
      <c r="C674" s="60"/>
      <c r="D674" s="60"/>
      <c r="E674" s="61"/>
      <c r="F674" s="62"/>
      <c r="G674" s="62"/>
      <c r="H674" s="60"/>
      <c r="I674" s="60"/>
      <c r="J674" s="60"/>
      <c r="K674" s="60"/>
      <c r="L674" s="60"/>
      <c r="M674" s="70"/>
      <c r="N674" s="62"/>
      <c r="O674" s="60"/>
      <c r="P674" s="60"/>
      <c r="Q674" s="60"/>
      <c r="R674" s="60"/>
      <c r="S674" s="60"/>
      <c r="T674" s="60"/>
      <c r="U674" s="60"/>
      <c r="V674" s="60"/>
      <c r="W674" s="60"/>
      <c r="X674" s="60"/>
      <c r="Y674" s="60"/>
      <c r="Z674" s="60"/>
      <c r="AA674" s="60"/>
      <c r="AB674" s="60"/>
      <c r="AC674" s="60"/>
      <c r="AD674" s="59"/>
      <c r="AE674" s="60"/>
      <c r="AF674" s="99"/>
      <c r="AG674" s="75"/>
      <c r="AH674" s="60"/>
      <c r="AI674" s="60"/>
      <c r="AJ674" s="60"/>
      <c r="AK674" s="60"/>
      <c r="AL674" s="60"/>
      <c r="AM674" s="70"/>
      <c r="AN674" s="70"/>
      <c r="AO674" s="70"/>
      <c r="AP674" s="63"/>
      <c r="AQ674" s="106"/>
      <c r="AR674" s="75"/>
      <c r="AS674" s="60"/>
      <c r="AT674" s="60"/>
      <c r="AU674" s="60"/>
      <c r="AV674" s="60"/>
      <c r="AW674" s="60"/>
      <c r="AX674" s="60"/>
      <c r="AY674" s="60"/>
      <c r="AZ674" s="60"/>
      <c r="BA674" s="99"/>
      <c r="BB674" s="75"/>
      <c r="BC674" s="60"/>
      <c r="BD674" s="60"/>
      <c r="BE674" s="60"/>
      <c r="BF674" s="60"/>
      <c r="BG674" s="60"/>
      <c r="BH674" s="60"/>
      <c r="BI674" s="60"/>
      <c r="BJ674" s="60"/>
      <c r="BK674" s="60"/>
      <c r="BL674" s="60"/>
      <c r="BM674" s="60"/>
      <c r="BN674" s="63"/>
    </row>
    <row r="675" spans="1:66">
      <c r="A675" s="28">
        <v>667</v>
      </c>
      <c r="B675" s="59"/>
      <c r="C675" s="60"/>
      <c r="D675" s="60"/>
      <c r="E675" s="61"/>
      <c r="F675" s="62"/>
      <c r="G675" s="62"/>
      <c r="H675" s="60"/>
      <c r="I675" s="60"/>
      <c r="J675" s="60"/>
      <c r="K675" s="60"/>
      <c r="L675" s="60"/>
      <c r="M675" s="70"/>
      <c r="N675" s="62"/>
      <c r="O675" s="60"/>
      <c r="P675" s="60"/>
      <c r="Q675" s="60"/>
      <c r="R675" s="60"/>
      <c r="S675" s="60"/>
      <c r="T675" s="60"/>
      <c r="U675" s="60"/>
      <c r="V675" s="60"/>
      <c r="W675" s="60"/>
      <c r="X675" s="60"/>
      <c r="Y675" s="60"/>
      <c r="Z675" s="60"/>
      <c r="AA675" s="60"/>
      <c r="AB675" s="60"/>
      <c r="AC675" s="60"/>
      <c r="AD675" s="59"/>
      <c r="AE675" s="60"/>
      <c r="AF675" s="99"/>
      <c r="AG675" s="75"/>
      <c r="AH675" s="60"/>
      <c r="AI675" s="60"/>
      <c r="AJ675" s="60"/>
      <c r="AK675" s="60"/>
      <c r="AL675" s="60"/>
      <c r="AM675" s="70"/>
      <c r="AN675" s="70"/>
      <c r="AO675" s="70"/>
      <c r="AP675" s="63"/>
      <c r="AQ675" s="106"/>
      <c r="AR675" s="75"/>
      <c r="AS675" s="60"/>
      <c r="AT675" s="60"/>
      <c r="AU675" s="60"/>
      <c r="AV675" s="60"/>
      <c r="AW675" s="60"/>
      <c r="AX675" s="60"/>
      <c r="AY675" s="60"/>
      <c r="AZ675" s="60"/>
      <c r="BA675" s="99"/>
      <c r="BB675" s="75"/>
      <c r="BC675" s="60"/>
      <c r="BD675" s="60"/>
      <c r="BE675" s="60"/>
      <c r="BF675" s="60"/>
      <c r="BG675" s="60"/>
      <c r="BH675" s="60"/>
      <c r="BI675" s="60"/>
      <c r="BJ675" s="60"/>
      <c r="BK675" s="60"/>
      <c r="BL675" s="60"/>
      <c r="BM675" s="60"/>
      <c r="BN675" s="63"/>
    </row>
    <row r="676" spans="1:66">
      <c r="A676" s="28">
        <v>668</v>
      </c>
      <c r="B676" s="59"/>
      <c r="C676" s="60"/>
      <c r="D676" s="60"/>
      <c r="E676" s="61"/>
      <c r="F676" s="62"/>
      <c r="G676" s="62"/>
      <c r="H676" s="60"/>
      <c r="I676" s="60"/>
      <c r="J676" s="60"/>
      <c r="K676" s="60"/>
      <c r="L676" s="60"/>
      <c r="M676" s="70"/>
      <c r="N676" s="62"/>
      <c r="O676" s="60"/>
      <c r="P676" s="60"/>
      <c r="Q676" s="60"/>
      <c r="R676" s="60"/>
      <c r="S676" s="60"/>
      <c r="T676" s="60"/>
      <c r="U676" s="60"/>
      <c r="V676" s="60"/>
      <c r="W676" s="60"/>
      <c r="X676" s="60"/>
      <c r="Y676" s="60"/>
      <c r="Z676" s="60"/>
      <c r="AA676" s="60"/>
      <c r="AB676" s="60"/>
      <c r="AC676" s="60"/>
      <c r="AD676" s="59"/>
      <c r="AE676" s="60"/>
      <c r="AF676" s="99"/>
      <c r="AG676" s="75"/>
      <c r="AH676" s="60"/>
      <c r="AI676" s="60"/>
      <c r="AJ676" s="60"/>
      <c r="AK676" s="60"/>
      <c r="AL676" s="60"/>
      <c r="AM676" s="70"/>
      <c r="AN676" s="70"/>
      <c r="AO676" s="70"/>
      <c r="AP676" s="63"/>
      <c r="AQ676" s="106"/>
      <c r="AR676" s="75"/>
      <c r="AS676" s="60"/>
      <c r="AT676" s="60"/>
      <c r="AU676" s="60"/>
      <c r="AV676" s="60"/>
      <c r="AW676" s="60"/>
      <c r="AX676" s="60"/>
      <c r="AY676" s="60"/>
      <c r="AZ676" s="60"/>
      <c r="BA676" s="99"/>
      <c r="BB676" s="75"/>
      <c r="BC676" s="60"/>
      <c r="BD676" s="60"/>
      <c r="BE676" s="60"/>
      <c r="BF676" s="60"/>
      <c r="BG676" s="60"/>
      <c r="BH676" s="60"/>
      <c r="BI676" s="60"/>
      <c r="BJ676" s="60"/>
      <c r="BK676" s="60"/>
      <c r="BL676" s="60"/>
      <c r="BM676" s="60"/>
      <c r="BN676" s="63"/>
    </row>
    <row r="677" spans="1:66">
      <c r="A677" s="28">
        <v>669</v>
      </c>
      <c r="B677" s="59"/>
      <c r="C677" s="60"/>
      <c r="D677" s="60"/>
      <c r="E677" s="61"/>
      <c r="F677" s="62"/>
      <c r="G677" s="62"/>
      <c r="H677" s="60"/>
      <c r="I677" s="60"/>
      <c r="J677" s="60"/>
      <c r="K677" s="60"/>
      <c r="L677" s="60"/>
      <c r="M677" s="70"/>
      <c r="N677" s="62"/>
      <c r="O677" s="60"/>
      <c r="P677" s="60"/>
      <c r="Q677" s="60"/>
      <c r="R677" s="60"/>
      <c r="S677" s="60"/>
      <c r="T677" s="60"/>
      <c r="U677" s="60"/>
      <c r="V677" s="60"/>
      <c r="W677" s="60"/>
      <c r="X677" s="60"/>
      <c r="Y677" s="60"/>
      <c r="Z677" s="60"/>
      <c r="AA677" s="60"/>
      <c r="AB677" s="60"/>
      <c r="AC677" s="60"/>
      <c r="AD677" s="59"/>
      <c r="AE677" s="60"/>
      <c r="AF677" s="99"/>
      <c r="AG677" s="75"/>
      <c r="AH677" s="60"/>
      <c r="AI677" s="60"/>
      <c r="AJ677" s="60"/>
      <c r="AK677" s="60"/>
      <c r="AL677" s="60"/>
      <c r="AM677" s="70"/>
      <c r="AN677" s="70"/>
      <c r="AO677" s="70"/>
      <c r="AP677" s="63"/>
      <c r="AQ677" s="106"/>
      <c r="AR677" s="75"/>
      <c r="AS677" s="60"/>
      <c r="AT677" s="60"/>
      <c r="AU677" s="60"/>
      <c r="AV677" s="60"/>
      <c r="AW677" s="60"/>
      <c r="AX677" s="60"/>
      <c r="AY677" s="60"/>
      <c r="AZ677" s="60"/>
      <c r="BA677" s="99"/>
      <c r="BB677" s="75"/>
      <c r="BC677" s="60"/>
      <c r="BD677" s="60"/>
      <c r="BE677" s="60"/>
      <c r="BF677" s="60"/>
      <c r="BG677" s="60"/>
      <c r="BH677" s="60"/>
      <c r="BI677" s="60"/>
      <c r="BJ677" s="60"/>
      <c r="BK677" s="60"/>
      <c r="BL677" s="60"/>
      <c r="BM677" s="60"/>
      <c r="BN677" s="63"/>
    </row>
    <row r="678" spans="1:66">
      <c r="A678" s="28">
        <v>670</v>
      </c>
      <c r="B678" s="59"/>
      <c r="C678" s="60"/>
      <c r="D678" s="60"/>
      <c r="E678" s="61"/>
      <c r="F678" s="62"/>
      <c r="G678" s="62"/>
      <c r="H678" s="60"/>
      <c r="I678" s="60"/>
      <c r="J678" s="60"/>
      <c r="K678" s="60"/>
      <c r="L678" s="60"/>
      <c r="M678" s="70"/>
      <c r="N678" s="62"/>
      <c r="O678" s="60"/>
      <c r="P678" s="60"/>
      <c r="Q678" s="60"/>
      <c r="R678" s="60"/>
      <c r="S678" s="60"/>
      <c r="T678" s="60"/>
      <c r="U678" s="60"/>
      <c r="V678" s="60"/>
      <c r="W678" s="60"/>
      <c r="X678" s="60"/>
      <c r="Y678" s="60"/>
      <c r="Z678" s="60"/>
      <c r="AA678" s="60"/>
      <c r="AB678" s="60"/>
      <c r="AC678" s="60"/>
      <c r="AD678" s="59"/>
      <c r="AE678" s="60"/>
      <c r="AF678" s="99"/>
      <c r="AG678" s="75"/>
      <c r="AH678" s="60"/>
      <c r="AI678" s="60"/>
      <c r="AJ678" s="60"/>
      <c r="AK678" s="60"/>
      <c r="AL678" s="60"/>
      <c r="AM678" s="70"/>
      <c r="AN678" s="70"/>
      <c r="AO678" s="70"/>
      <c r="AP678" s="63"/>
      <c r="AQ678" s="106"/>
      <c r="AR678" s="75"/>
      <c r="AS678" s="60"/>
      <c r="AT678" s="60"/>
      <c r="AU678" s="60"/>
      <c r="AV678" s="60"/>
      <c r="AW678" s="60"/>
      <c r="AX678" s="60"/>
      <c r="AY678" s="60"/>
      <c r="AZ678" s="60"/>
      <c r="BA678" s="99"/>
      <c r="BB678" s="75"/>
      <c r="BC678" s="60"/>
      <c r="BD678" s="60"/>
      <c r="BE678" s="60"/>
      <c r="BF678" s="60"/>
      <c r="BG678" s="60"/>
      <c r="BH678" s="60"/>
      <c r="BI678" s="60"/>
      <c r="BJ678" s="60"/>
      <c r="BK678" s="60"/>
      <c r="BL678" s="60"/>
      <c r="BM678" s="60"/>
      <c r="BN678" s="63"/>
    </row>
    <row r="679" spans="1:66">
      <c r="A679" s="28">
        <v>671</v>
      </c>
      <c r="B679" s="59"/>
      <c r="C679" s="60"/>
      <c r="D679" s="60"/>
      <c r="E679" s="61"/>
      <c r="F679" s="62"/>
      <c r="G679" s="62"/>
      <c r="H679" s="60"/>
      <c r="I679" s="60"/>
      <c r="J679" s="60"/>
      <c r="K679" s="60"/>
      <c r="L679" s="60"/>
      <c r="M679" s="70"/>
      <c r="N679" s="62"/>
      <c r="O679" s="60"/>
      <c r="P679" s="60"/>
      <c r="Q679" s="60"/>
      <c r="R679" s="60"/>
      <c r="S679" s="60"/>
      <c r="T679" s="60"/>
      <c r="U679" s="60"/>
      <c r="V679" s="60"/>
      <c r="W679" s="60"/>
      <c r="X679" s="60"/>
      <c r="Y679" s="60"/>
      <c r="Z679" s="60"/>
      <c r="AA679" s="60"/>
      <c r="AB679" s="60"/>
      <c r="AC679" s="60"/>
      <c r="AD679" s="59"/>
      <c r="AE679" s="60"/>
      <c r="AF679" s="99"/>
      <c r="AG679" s="75"/>
      <c r="AH679" s="60"/>
      <c r="AI679" s="60"/>
      <c r="AJ679" s="60"/>
      <c r="AK679" s="60"/>
      <c r="AL679" s="60"/>
      <c r="AM679" s="70"/>
      <c r="AN679" s="70"/>
      <c r="AO679" s="70"/>
      <c r="AP679" s="63"/>
      <c r="AQ679" s="106"/>
      <c r="AR679" s="75"/>
      <c r="AS679" s="60"/>
      <c r="AT679" s="60"/>
      <c r="AU679" s="60"/>
      <c r="AV679" s="60"/>
      <c r="AW679" s="60"/>
      <c r="AX679" s="60"/>
      <c r="AY679" s="60"/>
      <c r="AZ679" s="60"/>
      <c r="BA679" s="99"/>
      <c r="BB679" s="75"/>
      <c r="BC679" s="60"/>
      <c r="BD679" s="60"/>
      <c r="BE679" s="60"/>
      <c r="BF679" s="60"/>
      <c r="BG679" s="60"/>
      <c r="BH679" s="60"/>
      <c r="BI679" s="60"/>
      <c r="BJ679" s="60"/>
      <c r="BK679" s="60"/>
      <c r="BL679" s="60"/>
      <c r="BM679" s="60"/>
      <c r="BN679" s="63"/>
    </row>
    <row r="680" spans="1:66">
      <c r="A680" s="28">
        <v>672</v>
      </c>
      <c r="B680" s="59"/>
      <c r="C680" s="60"/>
      <c r="D680" s="60"/>
      <c r="E680" s="61"/>
      <c r="F680" s="62"/>
      <c r="G680" s="62"/>
      <c r="H680" s="60"/>
      <c r="I680" s="60"/>
      <c r="J680" s="60"/>
      <c r="K680" s="60"/>
      <c r="L680" s="60"/>
      <c r="M680" s="70"/>
      <c r="N680" s="62"/>
      <c r="O680" s="60"/>
      <c r="P680" s="60"/>
      <c r="Q680" s="60"/>
      <c r="R680" s="60"/>
      <c r="S680" s="60"/>
      <c r="T680" s="60"/>
      <c r="U680" s="60"/>
      <c r="V680" s="60"/>
      <c r="W680" s="60"/>
      <c r="X680" s="60"/>
      <c r="Y680" s="60"/>
      <c r="Z680" s="60"/>
      <c r="AA680" s="60"/>
      <c r="AB680" s="60"/>
      <c r="AC680" s="60"/>
      <c r="AD680" s="59"/>
      <c r="AE680" s="60"/>
      <c r="AF680" s="99"/>
      <c r="AG680" s="75"/>
      <c r="AH680" s="60"/>
      <c r="AI680" s="60"/>
      <c r="AJ680" s="60"/>
      <c r="AK680" s="60"/>
      <c r="AL680" s="60"/>
      <c r="AM680" s="70"/>
      <c r="AN680" s="70"/>
      <c r="AO680" s="70"/>
      <c r="AP680" s="63"/>
      <c r="AQ680" s="106"/>
      <c r="AR680" s="75"/>
      <c r="AS680" s="60"/>
      <c r="AT680" s="60"/>
      <c r="AU680" s="60"/>
      <c r="AV680" s="60"/>
      <c r="AW680" s="60"/>
      <c r="AX680" s="60"/>
      <c r="AY680" s="60"/>
      <c r="AZ680" s="60"/>
      <c r="BA680" s="99"/>
      <c r="BB680" s="75"/>
      <c r="BC680" s="60"/>
      <c r="BD680" s="60"/>
      <c r="BE680" s="60"/>
      <c r="BF680" s="60"/>
      <c r="BG680" s="60"/>
      <c r="BH680" s="60"/>
      <c r="BI680" s="60"/>
      <c r="BJ680" s="60"/>
      <c r="BK680" s="60"/>
      <c r="BL680" s="60"/>
      <c r="BM680" s="60"/>
      <c r="BN680" s="63"/>
    </row>
    <row r="681" spans="1:66">
      <c r="A681" s="28">
        <v>673</v>
      </c>
      <c r="B681" s="59"/>
      <c r="C681" s="60"/>
      <c r="D681" s="60"/>
      <c r="E681" s="61"/>
      <c r="F681" s="62"/>
      <c r="G681" s="62"/>
      <c r="H681" s="60"/>
      <c r="I681" s="60"/>
      <c r="J681" s="60"/>
      <c r="K681" s="60"/>
      <c r="L681" s="60"/>
      <c r="M681" s="70"/>
      <c r="N681" s="62"/>
      <c r="O681" s="60"/>
      <c r="P681" s="60"/>
      <c r="Q681" s="60"/>
      <c r="R681" s="60"/>
      <c r="S681" s="60"/>
      <c r="T681" s="60"/>
      <c r="U681" s="60"/>
      <c r="V681" s="60"/>
      <c r="W681" s="60"/>
      <c r="X681" s="60"/>
      <c r="Y681" s="60"/>
      <c r="Z681" s="60"/>
      <c r="AA681" s="60"/>
      <c r="AB681" s="60"/>
      <c r="AC681" s="60"/>
      <c r="AD681" s="59"/>
      <c r="AE681" s="60"/>
      <c r="AF681" s="99"/>
      <c r="AG681" s="75"/>
      <c r="AH681" s="60"/>
      <c r="AI681" s="60"/>
      <c r="AJ681" s="60"/>
      <c r="AK681" s="60"/>
      <c r="AL681" s="60"/>
      <c r="AM681" s="70"/>
      <c r="AN681" s="70"/>
      <c r="AO681" s="70"/>
      <c r="AP681" s="63"/>
      <c r="AQ681" s="106"/>
      <c r="AR681" s="75"/>
      <c r="AS681" s="60"/>
      <c r="AT681" s="60"/>
      <c r="AU681" s="60"/>
      <c r="AV681" s="60"/>
      <c r="AW681" s="60"/>
      <c r="AX681" s="60"/>
      <c r="AY681" s="60"/>
      <c r="AZ681" s="60"/>
      <c r="BA681" s="99"/>
      <c r="BB681" s="75"/>
      <c r="BC681" s="60"/>
      <c r="BD681" s="60"/>
      <c r="BE681" s="60"/>
      <c r="BF681" s="60"/>
      <c r="BG681" s="60"/>
      <c r="BH681" s="60"/>
      <c r="BI681" s="60"/>
      <c r="BJ681" s="60"/>
      <c r="BK681" s="60"/>
      <c r="BL681" s="60"/>
      <c r="BM681" s="60"/>
      <c r="BN681" s="63"/>
    </row>
    <row r="682" spans="1:66">
      <c r="A682" s="28">
        <v>674</v>
      </c>
      <c r="B682" s="59"/>
      <c r="C682" s="60"/>
      <c r="D682" s="60"/>
      <c r="E682" s="61"/>
      <c r="F682" s="62"/>
      <c r="G682" s="62"/>
      <c r="H682" s="60"/>
      <c r="I682" s="60"/>
      <c r="J682" s="60"/>
      <c r="K682" s="60"/>
      <c r="L682" s="60"/>
      <c r="M682" s="70"/>
      <c r="N682" s="62"/>
      <c r="O682" s="60"/>
      <c r="P682" s="60"/>
      <c r="Q682" s="60"/>
      <c r="R682" s="60"/>
      <c r="S682" s="60"/>
      <c r="T682" s="60"/>
      <c r="U682" s="60"/>
      <c r="V682" s="60"/>
      <c r="W682" s="60"/>
      <c r="X682" s="60"/>
      <c r="Y682" s="60"/>
      <c r="Z682" s="60"/>
      <c r="AA682" s="60"/>
      <c r="AB682" s="60"/>
      <c r="AC682" s="60"/>
      <c r="AD682" s="59"/>
      <c r="AE682" s="60"/>
      <c r="AF682" s="99"/>
      <c r="AG682" s="75"/>
      <c r="AH682" s="60"/>
      <c r="AI682" s="60"/>
      <c r="AJ682" s="60"/>
      <c r="AK682" s="60"/>
      <c r="AL682" s="60"/>
      <c r="AM682" s="70"/>
      <c r="AN682" s="70"/>
      <c r="AO682" s="70"/>
      <c r="AP682" s="63"/>
      <c r="AQ682" s="106"/>
      <c r="AR682" s="75"/>
      <c r="AS682" s="60"/>
      <c r="AT682" s="60"/>
      <c r="AU682" s="60"/>
      <c r="AV682" s="60"/>
      <c r="AW682" s="60"/>
      <c r="AX682" s="60"/>
      <c r="AY682" s="60"/>
      <c r="AZ682" s="60"/>
      <c r="BA682" s="99"/>
      <c r="BB682" s="75"/>
      <c r="BC682" s="60"/>
      <c r="BD682" s="60"/>
      <c r="BE682" s="60"/>
      <c r="BF682" s="60"/>
      <c r="BG682" s="60"/>
      <c r="BH682" s="60"/>
      <c r="BI682" s="60"/>
      <c r="BJ682" s="60"/>
      <c r="BK682" s="60"/>
      <c r="BL682" s="60"/>
      <c r="BM682" s="60"/>
      <c r="BN682" s="63"/>
    </row>
    <row r="683" spans="1:66">
      <c r="A683" s="28">
        <v>675</v>
      </c>
      <c r="B683" s="59"/>
      <c r="C683" s="60"/>
      <c r="D683" s="60"/>
      <c r="E683" s="61"/>
      <c r="F683" s="62"/>
      <c r="G683" s="62"/>
      <c r="H683" s="60"/>
      <c r="I683" s="60"/>
      <c r="J683" s="60"/>
      <c r="K683" s="60"/>
      <c r="L683" s="60"/>
      <c r="M683" s="70"/>
      <c r="N683" s="62"/>
      <c r="O683" s="60"/>
      <c r="P683" s="60"/>
      <c r="Q683" s="60"/>
      <c r="R683" s="60"/>
      <c r="S683" s="60"/>
      <c r="T683" s="60"/>
      <c r="U683" s="60"/>
      <c r="V683" s="60"/>
      <c r="W683" s="60"/>
      <c r="X683" s="60"/>
      <c r="Y683" s="60"/>
      <c r="Z683" s="60"/>
      <c r="AA683" s="60"/>
      <c r="AB683" s="60"/>
      <c r="AC683" s="60"/>
      <c r="AD683" s="59"/>
      <c r="AE683" s="60"/>
      <c r="AF683" s="99"/>
      <c r="AG683" s="75"/>
      <c r="AH683" s="60"/>
      <c r="AI683" s="60"/>
      <c r="AJ683" s="60"/>
      <c r="AK683" s="60"/>
      <c r="AL683" s="60"/>
      <c r="AM683" s="70"/>
      <c r="AN683" s="70"/>
      <c r="AO683" s="70"/>
      <c r="AP683" s="63"/>
      <c r="AQ683" s="106"/>
      <c r="AR683" s="75"/>
      <c r="AS683" s="60"/>
      <c r="AT683" s="60"/>
      <c r="AU683" s="60"/>
      <c r="AV683" s="60"/>
      <c r="AW683" s="60"/>
      <c r="AX683" s="60"/>
      <c r="AY683" s="60"/>
      <c r="AZ683" s="60"/>
      <c r="BA683" s="99"/>
      <c r="BB683" s="75"/>
      <c r="BC683" s="60"/>
      <c r="BD683" s="60"/>
      <c r="BE683" s="60"/>
      <c r="BF683" s="60"/>
      <c r="BG683" s="60"/>
      <c r="BH683" s="60"/>
      <c r="BI683" s="60"/>
      <c r="BJ683" s="60"/>
      <c r="BK683" s="60"/>
      <c r="BL683" s="60"/>
      <c r="BM683" s="60"/>
      <c r="BN683" s="63"/>
    </row>
    <row r="684" spans="1:66">
      <c r="A684" s="28">
        <v>676</v>
      </c>
      <c r="B684" s="59"/>
      <c r="C684" s="60"/>
      <c r="D684" s="60"/>
      <c r="E684" s="61"/>
      <c r="F684" s="62"/>
      <c r="G684" s="62"/>
      <c r="H684" s="60"/>
      <c r="I684" s="60"/>
      <c r="J684" s="60"/>
      <c r="K684" s="60"/>
      <c r="L684" s="60"/>
      <c r="M684" s="70"/>
      <c r="N684" s="62"/>
      <c r="O684" s="60"/>
      <c r="P684" s="60"/>
      <c r="Q684" s="60"/>
      <c r="R684" s="60"/>
      <c r="S684" s="60"/>
      <c r="T684" s="60"/>
      <c r="U684" s="60"/>
      <c r="V684" s="60"/>
      <c r="W684" s="60"/>
      <c r="X684" s="60"/>
      <c r="Y684" s="60"/>
      <c r="Z684" s="60"/>
      <c r="AA684" s="60"/>
      <c r="AB684" s="60"/>
      <c r="AC684" s="60"/>
      <c r="AD684" s="59"/>
      <c r="AE684" s="60"/>
      <c r="AF684" s="99"/>
      <c r="AG684" s="75"/>
      <c r="AH684" s="60"/>
      <c r="AI684" s="60"/>
      <c r="AJ684" s="60"/>
      <c r="AK684" s="60"/>
      <c r="AL684" s="60"/>
      <c r="AM684" s="70"/>
      <c r="AN684" s="70"/>
      <c r="AO684" s="70"/>
      <c r="AP684" s="63"/>
      <c r="AQ684" s="106"/>
      <c r="AR684" s="75"/>
      <c r="AS684" s="60"/>
      <c r="AT684" s="60"/>
      <c r="AU684" s="60"/>
      <c r="AV684" s="60"/>
      <c r="AW684" s="60"/>
      <c r="AX684" s="60"/>
      <c r="AY684" s="60"/>
      <c r="AZ684" s="60"/>
      <c r="BA684" s="99"/>
      <c r="BB684" s="75"/>
      <c r="BC684" s="60"/>
      <c r="BD684" s="60"/>
      <c r="BE684" s="60"/>
      <c r="BF684" s="60"/>
      <c r="BG684" s="60"/>
      <c r="BH684" s="60"/>
      <c r="BI684" s="60"/>
      <c r="BJ684" s="60"/>
      <c r="BK684" s="60"/>
      <c r="BL684" s="60"/>
      <c r="BM684" s="60"/>
      <c r="BN684" s="63"/>
    </row>
    <row r="685" spans="1:66">
      <c r="A685" s="28">
        <v>677</v>
      </c>
      <c r="B685" s="59"/>
      <c r="C685" s="60"/>
      <c r="D685" s="60"/>
      <c r="E685" s="61"/>
      <c r="F685" s="62"/>
      <c r="G685" s="62"/>
      <c r="H685" s="60"/>
      <c r="I685" s="60"/>
      <c r="J685" s="60"/>
      <c r="K685" s="60"/>
      <c r="L685" s="60"/>
      <c r="M685" s="70"/>
      <c r="N685" s="62"/>
      <c r="O685" s="60"/>
      <c r="P685" s="60"/>
      <c r="Q685" s="60"/>
      <c r="R685" s="60"/>
      <c r="S685" s="60"/>
      <c r="T685" s="60"/>
      <c r="U685" s="60"/>
      <c r="V685" s="60"/>
      <c r="W685" s="60"/>
      <c r="X685" s="60"/>
      <c r="Y685" s="60"/>
      <c r="Z685" s="60"/>
      <c r="AA685" s="60"/>
      <c r="AB685" s="60"/>
      <c r="AC685" s="60"/>
      <c r="AD685" s="59"/>
      <c r="AE685" s="60"/>
      <c r="AF685" s="99"/>
      <c r="AG685" s="75"/>
      <c r="AH685" s="60"/>
      <c r="AI685" s="60"/>
      <c r="AJ685" s="60"/>
      <c r="AK685" s="60"/>
      <c r="AL685" s="60"/>
      <c r="AM685" s="70"/>
      <c r="AN685" s="70"/>
      <c r="AO685" s="70"/>
      <c r="AP685" s="63"/>
      <c r="AQ685" s="106"/>
      <c r="AR685" s="75"/>
      <c r="AS685" s="60"/>
      <c r="AT685" s="60"/>
      <c r="AU685" s="60"/>
      <c r="AV685" s="60"/>
      <c r="AW685" s="60"/>
      <c r="AX685" s="60"/>
      <c r="AY685" s="60"/>
      <c r="AZ685" s="60"/>
      <c r="BA685" s="99"/>
      <c r="BB685" s="75"/>
      <c r="BC685" s="60"/>
      <c r="BD685" s="60"/>
      <c r="BE685" s="60"/>
      <c r="BF685" s="60"/>
      <c r="BG685" s="60"/>
      <c r="BH685" s="60"/>
      <c r="BI685" s="60"/>
      <c r="BJ685" s="60"/>
      <c r="BK685" s="60"/>
      <c r="BL685" s="60"/>
      <c r="BM685" s="60"/>
      <c r="BN685" s="63"/>
    </row>
    <row r="686" spans="1:66">
      <c r="A686" s="28">
        <v>678</v>
      </c>
      <c r="B686" s="59"/>
      <c r="C686" s="60"/>
      <c r="D686" s="60"/>
      <c r="E686" s="61"/>
      <c r="F686" s="62"/>
      <c r="G686" s="62"/>
      <c r="H686" s="60"/>
      <c r="I686" s="60"/>
      <c r="J686" s="60"/>
      <c r="K686" s="60"/>
      <c r="L686" s="60"/>
      <c r="M686" s="70"/>
      <c r="N686" s="62"/>
      <c r="O686" s="60"/>
      <c r="P686" s="60"/>
      <c r="Q686" s="60"/>
      <c r="R686" s="60"/>
      <c r="S686" s="60"/>
      <c r="T686" s="60"/>
      <c r="U686" s="60"/>
      <c r="V686" s="60"/>
      <c r="W686" s="60"/>
      <c r="X686" s="60"/>
      <c r="Y686" s="60"/>
      <c r="Z686" s="60"/>
      <c r="AA686" s="60"/>
      <c r="AB686" s="60"/>
      <c r="AC686" s="60"/>
      <c r="AD686" s="59"/>
      <c r="AE686" s="60"/>
      <c r="AF686" s="99"/>
      <c r="AG686" s="75"/>
      <c r="AH686" s="60"/>
      <c r="AI686" s="60"/>
      <c r="AJ686" s="60"/>
      <c r="AK686" s="60"/>
      <c r="AL686" s="60"/>
      <c r="AM686" s="70"/>
      <c r="AN686" s="70"/>
      <c r="AO686" s="70"/>
      <c r="AP686" s="63"/>
      <c r="AQ686" s="106"/>
      <c r="AR686" s="75"/>
      <c r="AS686" s="60"/>
      <c r="AT686" s="60"/>
      <c r="AU686" s="60"/>
      <c r="AV686" s="60"/>
      <c r="AW686" s="60"/>
      <c r="AX686" s="60"/>
      <c r="AY686" s="60"/>
      <c r="AZ686" s="60"/>
      <c r="BA686" s="99"/>
      <c r="BB686" s="75"/>
      <c r="BC686" s="60"/>
      <c r="BD686" s="60"/>
      <c r="BE686" s="60"/>
      <c r="BF686" s="60"/>
      <c r="BG686" s="60"/>
      <c r="BH686" s="60"/>
      <c r="BI686" s="60"/>
      <c r="BJ686" s="60"/>
      <c r="BK686" s="60"/>
      <c r="BL686" s="60"/>
      <c r="BM686" s="60"/>
      <c r="BN686" s="63"/>
    </row>
    <row r="687" spans="1:66">
      <c r="A687" s="28">
        <v>679</v>
      </c>
      <c r="B687" s="59"/>
      <c r="C687" s="60"/>
      <c r="D687" s="60"/>
      <c r="E687" s="61"/>
      <c r="F687" s="62"/>
      <c r="G687" s="62"/>
      <c r="H687" s="60"/>
      <c r="I687" s="60"/>
      <c r="J687" s="60"/>
      <c r="K687" s="60"/>
      <c r="L687" s="60"/>
      <c r="M687" s="70"/>
      <c r="N687" s="62"/>
      <c r="O687" s="60"/>
      <c r="P687" s="60"/>
      <c r="Q687" s="60"/>
      <c r="R687" s="60"/>
      <c r="S687" s="60"/>
      <c r="T687" s="60"/>
      <c r="U687" s="60"/>
      <c r="V687" s="60"/>
      <c r="W687" s="60"/>
      <c r="X687" s="60"/>
      <c r="Y687" s="60"/>
      <c r="Z687" s="60"/>
      <c r="AA687" s="60"/>
      <c r="AB687" s="60"/>
      <c r="AC687" s="60"/>
      <c r="AD687" s="59"/>
      <c r="AE687" s="60"/>
      <c r="AF687" s="99"/>
      <c r="AG687" s="75"/>
      <c r="AH687" s="60"/>
      <c r="AI687" s="60"/>
      <c r="AJ687" s="60"/>
      <c r="AK687" s="60"/>
      <c r="AL687" s="60"/>
      <c r="AM687" s="70"/>
      <c r="AN687" s="70"/>
      <c r="AO687" s="70"/>
      <c r="AP687" s="63"/>
      <c r="AQ687" s="106"/>
      <c r="AR687" s="75"/>
      <c r="AS687" s="60"/>
      <c r="AT687" s="60"/>
      <c r="AU687" s="60"/>
      <c r="AV687" s="60"/>
      <c r="AW687" s="60"/>
      <c r="AX687" s="60"/>
      <c r="AY687" s="60"/>
      <c r="AZ687" s="60"/>
      <c r="BA687" s="99"/>
      <c r="BB687" s="75"/>
      <c r="BC687" s="60"/>
      <c r="BD687" s="60"/>
      <c r="BE687" s="60"/>
      <c r="BF687" s="60"/>
      <c r="BG687" s="60"/>
      <c r="BH687" s="60"/>
      <c r="BI687" s="60"/>
      <c r="BJ687" s="60"/>
      <c r="BK687" s="60"/>
      <c r="BL687" s="60"/>
      <c r="BM687" s="60"/>
      <c r="BN687" s="63"/>
    </row>
    <row r="688" spans="1:66">
      <c r="A688" s="28">
        <v>680</v>
      </c>
      <c r="B688" s="59"/>
      <c r="C688" s="60"/>
      <c r="D688" s="60"/>
      <c r="E688" s="61"/>
      <c r="F688" s="62"/>
      <c r="G688" s="62"/>
      <c r="H688" s="60"/>
      <c r="I688" s="60"/>
      <c r="J688" s="60"/>
      <c r="K688" s="60"/>
      <c r="L688" s="60"/>
      <c r="M688" s="70"/>
      <c r="N688" s="62"/>
      <c r="O688" s="60"/>
      <c r="P688" s="60"/>
      <c r="Q688" s="60"/>
      <c r="R688" s="60"/>
      <c r="S688" s="60"/>
      <c r="T688" s="60"/>
      <c r="U688" s="60"/>
      <c r="V688" s="60"/>
      <c r="W688" s="60"/>
      <c r="X688" s="60"/>
      <c r="Y688" s="60"/>
      <c r="Z688" s="60"/>
      <c r="AA688" s="60"/>
      <c r="AB688" s="60"/>
      <c r="AC688" s="60"/>
      <c r="AD688" s="59"/>
      <c r="AE688" s="60"/>
      <c r="AF688" s="99"/>
      <c r="AG688" s="75"/>
      <c r="AH688" s="60"/>
      <c r="AI688" s="60"/>
      <c r="AJ688" s="60"/>
      <c r="AK688" s="60"/>
      <c r="AL688" s="60"/>
      <c r="AM688" s="70"/>
      <c r="AN688" s="70"/>
      <c r="AO688" s="70"/>
      <c r="AP688" s="63"/>
      <c r="AQ688" s="106"/>
      <c r="AR688" s="75"/>
      <c r="AS688" s="60"/>
      <c r="AT688" s="60"/>
      <c r="AU688" s="60"/>
      <c r="AV688" s="60"/>
      <c r="AW688" s="60"/>
      <c r="AX688" s="60"/>
      <c r="AY688" s="60"/>
      <c r="AZ688" s="60"/>
      <c r="BA688" s="99"/>
      <c r="BB688" s="75"/>
      <c r="BC688" s="60"/>
      <c r="BD688" s="60"/>
      <c r="BE688" s="60"/>
      <c r="BF688" s="60"/>
      <c r="BG688" s="60"/>
      <c r="BH688" s="60"/>
      <c r="BI688" s="60"/>
      <c r="BJ688" s="60"/>
      <c r="BK688" s="60"/>
      <c r="BL688" s="60"/>
      <c r="BM688" s="60"/>
      <c r="BN688" s="63"/>
    </row>
    <row r="689" spans="1:66">
      <c r="A689" s="28">
        <v>681</v>
      </c>
      <c r="B689" s="59"/>
      <c r="C689" s="60"/>
      <c r="D689" s="60"/>
      <c r="E689" s="61"/>
      <c r="F689" s="62"/>
      <c r="G689" s="62"/>
      <c r="H689" s="60"/>
      <c r="I689" s="60"/>
      <c r="J689" s="60"/>
      <c r="K689" s="60"/>
      <c r="L689" s="60"/>
      <c r="M689" s="70"/>
      <c r="N689" s="62"/>
      <c r="O689" s="60"/>
      <c r="P689" s="60"/>
      <c r="Q689" s="60"/>
      <c r="R689" s="60"/>
      <c r="S689" s="60"/>
      <c r="T689" s="60"/>
      <c r="U689" s="60"/>
      <c r="V689" s="60"/>
      <c r="W689" s="60"/>
      <c r="X689" s="60"/>
      <c r="Y689" s="60"/>
      <c r="Z689" s="60"/>
      <c r="AA689" s="60"/>
      <c r="AB689" s="60"/>
      <c r="AC689" s="60"/>
      <c r="AD689" s="59"/>
      <c r="AE689" s="60"/>
      <c r="AF689" s="99"/>
      <c r="AG689" s="75"/>
      <c r="AH689" s="60"/>
      <c r="AI689" s="60"/>
      <c r="AJ689" s="60"/>
      <c r="AK689" s="60"/>
      <c r="AL689" s="60"/>
      <c r="AM689" s="70"/>
      <c r="AN689" s="70"/>
      <c r="AO689" s="70"/>
      <c r="AP689" s="63"/>
      <c r="AQ689" s="106"/>
      <c r="AR689" s="75"/>
      <c r="AS689" s="60"/>
      <c r="AT689" s="60"/>
      <c r="AU689" s="60"/>
      <c r="AV689" s="60"/>
      <c r="AW689" s="60"/>
      <c r="AX689" s="60"/>
      <c r="AY689" s="60"/>
      <c r="AZ689" s="60"/>
      <c r="BA689" s="99"/>
      <c r="BB689" s="75"/>
      <c r="BC689" s="60"/>
      <c r="BD689" s="60"/>
      <c r="BE689" s="60"/>
      <c r="BF689" s="60"/>
      <c r="BG689" s="60"/>
      <c r="BH689" s="60"/>
      <c r="BI689" s="60"/>
      <c r="BJ689" s="60"/>
      <c r="BK689" s="60"/>
      <c r="BL689" s="60"/>
      <c r="BM689" s="60"/>
      <c r="BN689" s="63"/>
    </row>
    <row r="690" spans="1:66">
      <c r="A690" s="28">
        <v>682</v>
      </c>
      <c r="B690" s="59"/>
      <c r="C690" s="60"/>
      <c r="D690" s="60"/>
      <c r="E690" s="64"/>
      <c r="F690" s="62"/>
      <c r="G690" s="62"/>
      <c r="H690" s="60"/>
      <c r="I690" s="60"/>
      <c r="J690" s="60"/>
      <c r="K690" s="60"/>
      <c r="L690" s="60"/>
      <c r="M690" s="70"/>
      <c r="N690" s="62"/>
      <c r="O690" s="60"/>
      <c r="P690" s="60"/>
      <c r="Q690" s="60"/>
      <c r="R690" s="60"/>
      <c r="S690" s="60"/>
      <c r="T690" s="60"/>
      <c r="U690" s="60"/>
      <c r="V690" s="60"/>
      <c r="W690" s="60"/>
      <c r="X690" s="60"/>
      <c r="Y690" s="60"/>
      <c r="Z690" s="60"/>
      <c r="AA690" s="60"/>
      <c r="AB690" s="60"/>
      <c r="AC690" s="60"/>
      <c r="AD690" s="59"/>
      <c r="AE690" s="60"/>
      <c r="AF690" s="99"/>
      <c r="AG690" s="75"/>
      <c r="AH690" s="60"/>
      <c r="AI690" s="60"/>
      <c r="AJ690" s="60"/>
      <c r="AK690" s="60"/>
      <c r="AL690" s="60"/>
      <c r="AM690" s="70"/>
      <c r="AN690" s="70"/>
      <c r="AO690" s="70"/>
      <c r="AP690" s="63"/>
      <c r="AQ690" s="106"/>
      <c r="AR690" s="75"/>
      <c r="AS690" s="60"/>
      <c r="AT690" s="60"/>
      <c r="AU690" s="60"/>
      <c r="AV690" s="60"/>
      <c r="AW690" s="60"/>
      <c r="AX690" s="60"/>
      <c r="AY690" s="60"/>
      <c r="AZ690" s="60"/>
      <c r="BA690" s="99"/>
      <c r="BB690" s="75"/>
      <c r="BC690" s="60"/>
      <c r="BD690" s="60"/>
      <c r="BE690" s="60"/>
      <c r="BF690" s="60"/>
      <c r="BG690" s="60"/>
      <c r="BH690" s="60"/>
      <c r="BI690" s="60"/>
      <c r="BJ690" s="60"/>
      <c r="BK690" s="60"/>
      <c r="BL690" s="60"/>
      <c r="BM690" s="60"/>
      <c r="BN690" s="63"/>
    </row>
    <row r="691" spans="1:66">
      <c r="A691" s="28">
        <v>683</v>
      </c>
      <c r="B691" s="59"/>
      <c r="C691" s="60"/>
      <c r="D691" s="60"/>
      <c r="E691" s="61"/>
      <c r="F691" s="62"/>
      <c r="G691" s="62"/>
      <c r="H691" s="60"/>
      <c r="I691" s="60"/>
      <c r="J691" s="60"/>
      <c r="K691" s="60"/>
      <c r="L691" s="60"/>
      <c r="M691" s="70"/>
      <c r="N691" s="62"/>
      <c r="O691" s="60"/>
      <c r="P691" s="60"/>
      <c r="Q691" s="60"/>
      <c r="R691" s="60"/>
      <c r="S691" s="60"/>
      <c r="T691" s="60"/>
      <c r="U691" s="60"/>
      <c r="V691" s="60"/>
      <c r="W691" s="60"/>
      <c r="X691" s="60"/>
      <c r="Y691" s="60"/>
      <c r="Z691" s="60"/>
      <c r="AA691" s="60"/>
      <c r="AB691" s="60"/>
      <c r="AC691" s="60"/>
      <c r="AD691" s="59"/>
      <c r="AE691" s="60"/>
      <c r="AF691" s="99"/>
      <c r="AG691" s="75"/>
      <c r="AH691" s="60"/>
      <c r="AI691" s="60"/>
      <c r="AJ691" s="60"/>
      <c r="AK691" s="60"/>
      <c r="AL691" s="60"/>
      <c r="AM691" s="70"/>
      <c r="AN691" s="70"/>
      <c r="AO691" s="70"/>
      <c r="AP691" s="63"/>
      <c r="AQ691" s="106"/>
      <c r="AR691" s="75"/>
      <c r="AS691" s="60"/>
      <c r="AT691" s="60"/>
      <c r="AU691" s="60"/>
      <c r="AV691" s="60"/>
      <c r="AW691" s="60"/>
      <c r="AX691" s="60"/>
      <c r="AY691" s="60"/>
      <c r="AZ691" s="60"/>
      <c r="BA691" s="99"/>
      <c r="BB691" s="75"/>
      <c r="BC691" s="60"/>
      <c r="BD691" s="60"/>
      <c r="BE691" s="60"/>
      <c r="BF691" s="60"/>
      <c r="BG691" s="60"/>
      <c r="BH691" s="60"/>
      <c r="BI691" s="60"/>
      <c r="BJ691" s="60"/>
      <c r="BK691" s="60"/>
      <c r="BL691" s="60"/>
      <c r="BM691" s="60"/>
      <c r="BN691" s="63"/>
    </row>
    <row r="692" spans="1:66">
      <c r="A692" s="28">
        <v>684</v>
      </c>
      <c r="B692" s="59"/>
      <c r="C692" s="60"/>
      <c r="D692" s="60"/>
      <c r="E692" s="61"/>
      <c r="F692" s="62"/>
      <c r="G692" s="62"/>
      <c r="H692" s="60"/>
      <c r="I692" s="60"/>
      <c r="J692" s="60"/>
      <c r="K692" s="60"/>
      <c r="L692" s="60"/>
      <c r="M692" s="70"/>
      <c r="N692" s="62"/>
      <c r="O692" s="60"/>
      <c r="P692" s="60"/>
      <c r="Q692" s="60"/>
      <c r="R692" s="60"/>
      <c r="S692" s="60"/>
      <c r="T692" s="60"/>
      <c r="U692" s="60"/>
      <c r="V692" s="60"/>
      <c r="W692" s="60"/>
      <c r="X692" s="60"/>
      <c r="Y692" s="60"/>
      <c r="Z692" s="60"/>
      <c r="AA692" s="60"/>
      <c r="AB692" s="60"/>
      <c r="AC692" s="60"/>
      <c r="AD692" s="59"/>
      <c r="AE692" s="60"/>
      <c r="AF692" s="99"/>
      <c r="AG692" s="75"/>
      <c r="AH692" s="60"/>
      <c r="AI692" s="60"/>
      <c r="AJ692" s="60"/>
      <c r="AK692" s="60"/>
      <c r="AL692" s="60"/>
      <c r="AM692" s="70"/>
      <c r="AN692" s="70"/>
      <c r="AO692" s="70"/>
      <c r="AP692" s="63"/>
      <c r="AQ692" s="106"/>
      <c r="AR692" s="75"/>
      <c r="AS692" s="60"/>
      <c r="AT692" s="60"/>
      <c r="AU692" s="60"/>
      <c r="AV692" s="60"/>
      <c r="AW692" s="60"/>
      <c r="AX692" s="60"/>
      <c r="AY692" s="60"/>
      <c r="AZ692" s="60"/>
      <c r="BA692" s="99"/>
      <c r="BB692" s="75"/>
      <c r="BC692" s="60"/>
      <c r="BD692" s="60"/>
      <c r="BE692" s="60"/>
      <c r="BF692" s="60"/>
      <c r="BG692" s="60"/>
      <c r="BH692" s="60"/>
      <c r="BI692" s="60"/>
      <c r="BJ692" s="60"/>
      <c r="BK692" s="60"/>
      <c r="BL692" s="60"/>
      <c r="BM692" s="60"/>
      <c r="BN692" s="63"/>
    </row>
    <row r="693" spans="1:66">
      <c r="A693" s="28">
        <v>685</v>
      </c>
      <c r="B693" s="59"/>
      <c r="C693" s="60"/>
      <c r="D693" s="60"/>
      <c r="E693" s="61"/>
      <c r="F693" s="62"/>
      <c r="G693" s="62"/>
      <c r="H693" s="60"/>
      <c r="I693" s="60"/>
      <c r="J693" s="60"/>
      <c r="K693" s="60"/>
      <c r="L693" s="60"/>
      <c r="M693" s="70"/>
      <c r="N693" s="62"/>
      <c r="O693" s="60"/>
      <c r="P693" s="60"/>
      <c r="Q693" s="60"/>
      <c r="R693" s="60"/>
      <c r="S693" s="60"/>
      <c r="T693" s="60"/>
      <c r="U693" s="60"/>
      <c r="V693" s="60"/>
      <c r="W693" s="60"/>
      <c r="X693" s="60"/>
      <c r="Y693" s="60"/>
      <c r="Z693" s="60"/>
      <c r="AA693" s="60"/>
      <c r="AB693" s="60"/>
      <c r="AC693" s="60"/>
      <c r="AD693" s="59"/>
      <c r="AE693" s="60"/>
      <c r="AF693" s="99"/>
      <c r="AG693" s="75"/>
      <c r="AH693" s="60"/>
      <c r="AI693" s="60"/>
      <c r="AJ693" s="60"/>
      <c r="AK693" s="60"/>
      <c r="AL693" s="60"/>
      <c r="AM693" s="70"/>
      <c r="AN693" s="70"/>
      <c r="AO693" s="70"/>
      <c r="AP693" s="63"/>
      <c r="AQ693" s="106"/>
      <c r="AR693" s="75"/>
      <c r="AS693" s="60"/>
      <c r="AT693" s="60"/>
      <c r="AU693" s="60"/>
      <c r="AV693" s="60"/>
      <c r="AW693" s="60"/>
      <c r="AX693" s="60"/>
      <c r="AY693" s="60"/>
      <c r="AZ693" s="60"/>
      <c r="BA693" s="99"/>
      <c r="BB693" s="75"/>
      <c r="BC693" s="60"/>
      <c r="BD693" s="60"/>
      <c r="BE693" s="60"/>
      <c r="BF693" s="60"/>
      <c r="BG693" s="60"/>
      <c r="BH693" s="60"/>
      <c r="BI693" s="60"/>
      <c r="BJ693" s="60"/>
      <c r="BK693" s="60"/>
      <c r="BL693" s="60"/>
      <c r="BM693" s="60"/>
      <c r="BN693" s="63"/>
    </row>
    <row r="694" spans="1:66">
      <c r="A694" s="28">
        <v>686</v>
      </c>
      <c r="B694" s="59"/>
      <c r="C694" s="60"/>
      <c r="D694" s="60"/>
      <c r="E694" s="61"/>
      <c r="F694" s="62"/>
      <c r="G694" s="62"/>
      <c r="H694" s="60"/>
      <c r="I694" s="60"/>
      <c r="J694" s="60"/>
      <c r="K694" s="60"/>
      <c r="L694" s="60"/>
      <c r="M694" s="70"/>
      <c r="N694" s="62"/>
      <c r="O694" s="60"/>
      <c r="P694" s="60"/>
      <c r="Q694" s="60"/>
      <c r="R694" s="60"/>
      <c r="S694" s="60"/>
      <c r="T694" s="60"/>
      <c r="U694" s="60"/>
      <c r="V694" s="60"/>
      <c r="W694" s="60"/>
      <c r="X694" s="60"/>
      <c r="Y694" s="60"/>
      <c r="Z694" s="60"/>
      <c r="AA694" s="60"/>
      <c r="AB694" s="60"/>
      <c r="AC694" s="60"/>
      <c r="AD694" s="59"/>
      <c r="AE694" s="60"/>
      <c r="AF694" s="99"/>
      <c r="AG694" s="75"/>
      <c r="AH694" s="60"/>
      <c r="AI694" s="60"/>
      <c r="AJ694" s="60"/>
      <c r="AK694" s="60"/>
      <c r="AL694" s="60"/>
      <c r="AM694" s="70"/>
      <c r="AN694" s="70"/>
      <c r="AO694" s="70"/>
      <c r="AP694" s="63"/>
      <c r="AQ694" s="106"/>
      <c r="AR694" s="75"/>
      <c r="AS694" s="60"/>
      <c r="AT694" s="60"/>
      <c r="AU694" s="60"/>
      <c r="AV694" s="60"/>
      <c r="AW694" s="60"/>
      <c r="AX694" s="60"/>
      <c r="AY694" s="60"/>
      <c r="AZ694" s="60"/>
      <c r="BA694" s="99"/>
      <c r="BB694" s="75"/>
      <c r="BC694" s="60"/>
      <c r="BD694" s="60"/>
      <c r="BE694" s="60"/>
      <c r="BF694" s="60"/>
      <c r="BG694" s="60"/>
      <c r="BH694" s="60"/>
      <c r="BI694" s="60"/>
      <c r="BJ694" s="60"/>
      <c r="BK694" s="60"/>
      <c r="BL694" s="60"/>
      <c r="BM694" s="60"/>
      <c r="BN694" s="63"/>
    </row>
    <row r="695" spans="1:66">
      <c r="A695" s="28">
        <v>687</v>
      </c>
      <c r="B695" s="59"/>
      <c r="C695" s="60"/>
      <c r="D695" s="60"/>
      <c r="E695" s="61"/>
      <c r="F695" s="62"/>
      <c r="G695" s="62"/>
      <c r="H695" s="60"/>
      <c r="I695" s="60"/>
      <c r="J695" s="60"/>
      <c r="K695" s="60"/>
      <c r="L695" s="60"/>
      <c r="M695" s="70"/>
      <c r="N695" s="62"/>
      <c r="O695" s="60"/>
      <c r="P695" s="60"/>
      <c r="Q695" s="60"/>
      <c r="R695" s="60"/>
      <c r="S695" s="60"/>
      <c r="T695" s="60"/>
      <c r="U695" s="60"/>
      <c r="V695" s="60"/>
      <c r="W695" s="60"/>
      <c r="X695" s="60"/>
      <c r="Y695" s="60"/>
      <c r="Z695" s="60"/>
      <c r="AA695" s="60"/>
      <c r="AB695" s="60"/>
      <c r="AC695" s="60"/>
      <c r="AD695" s="59"/>
      <c r="AE695" s="60"/>
      <c r="AF695" s="99"/>
      <c r="AG695" s="75"/>
      <c r="AH695" s="60"/>
      <c r="AI695" s="60"/>
      <c r="AJ695" s="60"/>
      <c r="AK695" s="60"/>
      <c r="AL695" s="60"/>
      <c r="AM695" s="70"/>
      <c r="AN695" s="70"/>
      <c r="AO695" s="70"/>
      <c r="AP695" s="63"/>
      <c r="AQ695" s="106"/>
      <c r="AR695" s="75"/>
      <c r="AS695" s="60"/>
      <c r="AT695" s="60"/>
      <c r="AU695" s="60"/>
      <c r="AV695" s="60"/>
      <c r="AW695" s="60"/>
      <c r="AX695" s="60"/>
      <c r="AY695" s="60"/>
      <c r="AZ695" s="60"/>
      <c r="BA695" s="99"/>
      <c r="BB695" s="75"/>
      <c r="BC695" s="60"/>
      <c r="BD695" s="60"/>
      <c r="BE695" s="60"/>
      <c r="BF695" s="60"/>
      <c r="BG695" s="60"/>
      <c r="BH695" s="60"/>
      <c r="BI695" s="60"/>
      <c r="BJ695" s="60"/>
      <c r="BK695" s="60"/>
      <c r="BL695" s="60"/>
      <c r="BM695" s="60"/>
      <c r="BN695" s="63"/>
    </row>
    <row r="696" spans="1:66">
      <c r="A696" s="28">
        <v>688</v>
      </c>
      <c r="B696" s="59"/>
      <c r="C696" s="60"/>
      <c r="D696" s="60"/>
      <c r="E696" s="61"/>
      <c r="F696" s="62"/>
      <c r="G696" s="62"/>
      <c r="H696" s="60"/>
      <c r="I696" s="60"/>
      <c r="J696" s="60"/>
      <c r="K696" s="60"/>
      <c r="L696" s="60"/>
      <c r="M696" s="70"/>
      <c r="N696" s="62"/>
      <c r="O696" s="60"/>
      <c r="P696" s="60"/>
      <c r="Q696" s="60"/>
      <c r="R696" s="60"/>
      <c r="S696" s="60"/>
      <c r="T696" s="60"/>
      <c r="U696" s="60"/>
      <c r="V696" s="60"/>
      <c r="W696" s="60"/>
      <c r="X696" s="60"/>
      <c r="Y696" s="60"/>
      <c r="Z696" s="60"/>
      <c r="AA696" s="60"/>
      <c r="AB696" s="60"/>
      <c r="AC696" s="60"/>
      <c r="AD696" s="59"/>
      <c r="AE696" s="60"/>
      <c r="AF696" s="99"/>
      <c r="AG696" s="75"/>
      <c r="AH696" s="60"/>
      <c r="AI696" s="60"/>
      <c r="AJ696" s="60"/>
      <c r="AK696" s="60"/>
      <c r="AL696" s="60"/>
      <c r="AM696" s="70"/>
      <c r="AN696" s="70"/>
      <c r="AO696" s="70"/>
      <c r="AP696" s="63"/>
      <c r="AQ696" s="106"/>
      <c r="AR696" s="75"/>
      <c r="AS696" s="60"/>
      <c r="AT696" s="60"/>
      <c r="AU696" s="60"/>
      <c r="AV696" s="60"/>
      <c r="AW696" s="60"/>
      <c r="AX696" s="60"/>
      <c r="AY696" s="60"/>
      <c r="AZ696" s="60"/>
      <c r="BA696" s="99"/>
      <c r="BB696" s="75"/>
      <c r="BC696" s="60"/>
      <c r="BD696" s="60"/>
      <c r="BE696" s="60"/>
      <c r="BF696" s="60"/>
      <c r="BG696" s="60"/>
      <c r="BH696" s="60"/>
      <c r="BI696" s="60"/>
      <c r="BJ696" s="60"/>
      <c r="BK696" s="60"/>
      <c r="BL696" s="60"/>
      <c r="BM696" s="60"/>
      <c r="BN696" s="63"/>
    </row>
    <row r="697" spans="1:66">
      <c r="A697" s="28">
        <v>689</v>
      </c>
      <c r="B697" s="59"/>
      <c r="C697" s="60"/>
      <c r="D697" s="60"/>
      <c r="E697" s="61"/>
      <c r="F697" s="62"/>
      <c r="G697" s="62"/>
      <c r="H697" s="60"/>
      <c r="I697" s="60"/>
      <c r="J697" s="60"/>
      <c r="K697" s="60"/>
      <c r="L697" s="60"/>
      <c r="M697" s="70"/>
      <c r="N697" s="62"/>
      <c r="O697" s="60"/>
      <c r="P697" s="60"/>
      <c r="Q697" s="60"/>
      <c r="R697" s="60"/>
      <c r="S697" s="60"/>
      <c r="T697" s="60"/>
      <c r="U697" s="60"/>
      <c r="V697" s="60"/>
      <c r="W697" s="60"/>
      <c r="X697" s="60"/>
      <c r="Y697" s="60"/>
      <c r="Z697" s="60"/>
      <c r="AA697" s="60"/>
      <c r="AB697" s="60"/>
      <c r="AC697" s="60"/>
      <c r="AD697" s="59"/>
      <c r="AE697" s="60"/>
      <c r="AF697" s="99"/>
      <c r="AG697" s="75"/>
      <c r="AH697" s="60"/>
      <c r="AI697" s="60"/>
      <c r="AJ697" s="60"/>
      <c r="AK697" s="60"/>
      <c r="AL697" s="60"/>
      <c r="AM697" s="70"/>
      <c r="AN697" s="70"/>
      <c r="AO697" s="70"/>
      <c r="AP697" s="63"/>
      <c r="AQ697" s="106"/>
      <c r="AR697" s="75"/>
      <c r="AS697" s="60"/>
      <c r="AT697" s="60"/>
      <c r="AU697" s="60"/>
      <c r="AV697" s="60"/>
      <c r="AW697" s="60"/>
      <c r="AX697" s="60"/>
      <c r="AY697" s="60"/>
      <c r="AZ697" s="60"/>
      <c r="BA697" s="99"/>
      <c r="BB697" s="75"/>
      <c r="BC697" s="60"/>
      <c r="BD697" s="60"/>
      <c r="BE697" s="60"/>
      <c r="BF697" s="60"/>
      <c r="BG697" s="60"/>
      <c r="BH697" s="60"/>
      <c r="BI697" s="60"/>
      <c r="BJ697" s="60"/>
      <c r="BK697" s="60"/>
      <c r="BL697" s="60"/>
      <c r="BM697" s="60"/>
      <c r="BN697" s="63"/>
    </row>
    <row r="698" spans="1:66">
      <c r="A698" s="28">
        <v>690</v>
      </c>
      <c r="B698" s="59"/>
      <c r="C698" s="60"/>
      <c r="D698" s="60"/>
      <c r="E698" s="61"/>
      <c r="F698" s="62"/>
      <c r="G698" s="62"/>
      <c r="H698" s="60"/>
      <c r="I698" s="60"/>
      <c r="J698" s="60"/>
      <c r="K698" s="60"/>
      <c r="L698" s="60"/>
      <c r="M698" s="70"/>
      <c r="N698" s="62"/>
      <c r="O698" s="60"/>
      <c r="P698" s="60"/>
      <c r="Q698" s="60"/>
      <c r="R698" s="60"/>
      <c r="S698" s="60"/>
      <c r="T698" s="60"/>
      <c r="U698" s="60"/>
      <c r="V698" s="60"/>
      <c r="W698" s="60"/>
      <c r="X698" s="60"/>
      <c r="Y698" s="60"/>
      <c r="Z698" s="60"/>
      <c r="AA698" s="60"/>
      <c r="AB698" s="60"/>
      <c r="AC698" s="60"/>
      <c r="AD698" s="59"/>
      <c r="AE698" s="60"/>
      <c r="AF698" s="99"/>
      <c r="AG698" s="75"/>
      <c r="AH698" s="60"/>
      <c r="AI698" s="60"/>
      <c r="AJ698" s="60"/>
      <c r="AK698" s="60"/>
      <c r="AL698" s="60"/>
      <c r="AM698" s="70"/>
      <c r="AN698" s="70"/>
      <c r="AO698" s="70"/>
      <c r="AP698" s="63"/>
      <c r="AQ698" s="106"/>
      <c r="AR698" s="75"/>
      <c r="AS698" s="60"/>
      <c r="AT698" s="60"/>
      <c r="AU698" s="60"/>
      <c r="AV698" s="60"/>
      <c r="AW698" s="60"/>
      <c r="AX698" s="60"/>
      <c r="AY698" s="60"/>
      <c r="AZ698" s="60"/>
      <c r="BA698" s="99"/>
      <c r="BB698" s="75"/>
      <c r="BC698" s="60"/>
      <c r="BD698" s="60"/>
      <c r="BE698" s="60"/>
      <c r="BF698" s="60"/>
      <c r="BG698" s="60"/>
      <c r="BH698" s="60"/>
      <c r="BI698" s="60"/>
      <c r="BJ698" s="60"/>
      <c r="BK698" s="60"/>
      <c r="BL698" s="60"/>
      <c r="BM698" s="60"/>
      <c r="BN698" s="63"/>
    </row>
    <row r="699" spans="1:66">
      <c r="A699" s="28">
        <v>691</v>
      </c>
      <c r="B699" s="59"/>
      <c r="C699" s="60"/>
      <c r="D699" s="60"/>
      <c r="E699" s="61"/>
      <c r="F699" s="62"/>
      <c r="G699" s="62"/>
      <c r="H699" s="60"/>
      <c r="I699" s="60"/>
      <c r="J699" s="60"/>
      <c r="K699" s="60"/>
      <c r="L699" s="60"/>
      <c r="M699" s="70"/>
      <c r="N699" s="62"/>
      <c r="O699" s="60"/>
      <c r="P699" s="60"/>
      <c r="Q699" s="60"/>
      <c r="R699" s="60"/>
      <c r="S699" s="60"/>
      <c r="T699" s="60"/>
      <c r="U699" s="60"/>
      <c r="V699" s="60"/>
      <c r="W699" s="60"/>
      <c r="X699" s="60"/>
      <c r="Y699" s="60"/>
      <c r="Z699" s="60"/>
      <c r="AA699" s="60"/>
      <c r="AB699" s="60"/>
      <c r="AC699" s="60"/>
      <c r="AD699" s="59"/>
      <c r="AE699" s="60"/>
      <c r="AF699" s="99"/>
      <c r="AG699" s="75"/>
      <c r="AH699" s="60"/>
      <c r="AI699" s="60"/>
      <c r="AJ699" s="60"/>
      <c r="AK699" s="60"/>
      <c r="AL699" s="60"/>
      <c r="AM699" s="70"/>
      <c r="AN699" s="70"/>
      <c r="AO699" s="70"/>
      <c r="AP699" s="63"/>
      <c r="AQ699" s="106"/>
      <c r="AR699" s="75"/>
      <c r="AS699" s="60"/>
      <c r="AT699" s="60"/>
      <c r="AU699" s="60"/>
      <c r="AV699" s="60"/>
      <c r="AW699" s="60"/>
      <c r="AX699" s="60"/>
      <c r="AY699" s="60"/>
      <c r="AZ699" s="60"/>
      <c r="BA699" s="99"/>
      <c r="BB699" s="75"/>
      <c r="BC699" s="60"/>
      <c r="BD699" s="60"/>
      <c r="BE699" s="60"/>
      <c r="BF699" s="60"/>
      <c r="BG699" s="60"/>
      <c r="BH699" s="60"/>
      <c r="BI699" s="60"/>
      <c r="BJ699" s="60"/>
      <c r="BK699" s="60"/>
      <c r="BL699" s="60"/>
      <c r="BM699" s="60"/>
      <c r="BN699" s="63"/>
    </row>
    <row r="700" spans="1:66">
      <c r="A700" s="28">
        <v>692</v>
      </c>
      <c r="B700" s="59"/>
      <c r="C700" s="60"/>
      <c r="D700" s="60"/>
      <c r="E700" s="61"/>
      <c r="F700" s="62"/>
      <c r="G700" s="62"/>
      <c r="H700" s="60"/>
      <c r="I700" s="60"/>
      <c r="J700" s="60"/>
      <c r="K700" s="60"/>
      <c r="L700" s="60"/>
      <c r="M700" s="70"/>
      <c r="N700" s="62"/>
      <c r="O700" s="60"/>
      <c r="P700" s="60"/>
      <c r="Q700" s="60"/>
      <c r="R700" s="60"/>
      <c r="S700" s="60"/>
      <c r="T700" s="60"/>
      <c r="U700" s="60"/>
      <c r="V700" s="60"/>
      <c r="W700" s="60"/>
      <c r="X700" s="60"/>
      <c r="Y700" s="60"/>
      <c r="Z700" s="60"/>
      <c r="AA700" s="60"/>
      <c r="AB700" s="60"/>
      <c r="AC700" s="60"/>
      <c r="AD700" s="59"/>
      <c r="AE700" s="60"/>
      <c r="AF700" s="99"/>
      <c r="AG700" s="75"/>
      <c r="AH700" s="60"/>
      <c r="AI700" s="60"/>
      <c r="AJ700" s="60"/>
      <c r="AK700" s="60"/>
      <c r="AL700" s="60"/>
      <c r="AM700" s="70"/>
      <c r="AN700" s="70"/>
      <c r="AO700" s="70"/>
      <c r="AP700" s="63"/>
      <c r="AQ700" s="106"/>
      <c r="AR700" s="75"/>
      <c r="AS700" s="60"/>
      <c r="AT700" s="60"/>
      <c r="AU700" s="60"/>
      <c r="AV700" s="60"/>
      <c r="AW700" s="60"/>
      <c r="AX700" s="60"/>
      <c r="AY700" s="60"/>
      <c r="AZ700" s="60"/>
      <c r="BA700" s="99"/>
      <c r="BB700" s="75"/>
      <c r="BC700" s="60"/>
      <c r="BD700" s="60"/>
      <c r="BE700" s="60"/>
      <c r="BF700" s="60"/>
      <c r="BG700" s="60"/>
      <c r="BH700" s="60"/>
      <c r="BI700" s="60"/>
      <c r="BJ700" s="60"/>
      <c r="BK700" s="60"/>
      <c r="BL700" s="60"/>
      <c r="BM700" s="60"/>
      <c r="BN700" s="63"/>
    </row>
    <row r="701" spans="1:66">
      <c r="A701" s="28">
        <v>693</v>
      </c>
      <c r="B701" s="59"/>
      <c r="C701" s="60"/>
      <c r="D701" s="60"/>
      <c r="E701" s="61"/>
      <c r="F701" s="62"/>
      <c r="G701" s="62"/>
      <c r="H701" s="60"/>
      <c r="I701" s="60"/>
      <c r="J701" s="60"/>
      <c r="K701" s="60"/>
      <c r="L701" s="60"/>
      <c r="M701" s="70"/>
      <c r="N701" s="62"/>
      <c r="O701" s="60"/>
      <c r="P701" s="60"/>
      <c r="Q701" s="60"/>
      <c r="R701" s="60"/>
      <c r="S701" s="60"/>
      <c r="T701" s="60"/>
      <c r="U701" s="60"/>
      <c r="V701" s="60"/>
      <c r="W701" s="60"/>
      <c r="X701" s="60"/>
      <c r="Y701" s="60"/>
      <c r="Z701" s="60"/>
      <c r="AA701" s="60"/>
      <c r="AB701" s="60"/>
      <c r="AC701" s="60"/>
      <c r="AD701" s="59"/>
      <c r="AE701" s="60"/>
      <c r="AF701" s="99"/>
      <c r="AG701" s="75"/>
      <c r="AH701" s="60"/>
      <c r="AI701" s="60"/>
      <c r="AJ701" s="60"/>
      <c r="AK701" s="60"/>
      <c r="AL701" s="60"/>
      <c r="AM701" s="70"/>
      <c r="AN701" s="70"/>
      <c r="AO701" s="70"/>
      <c r="AP701" s="63"/>
      <c r="AQ701" s="106"/>
      <c r="AR701" s="75"/>
      <c r="AS701" s="60"/>
      <c r="AT701" s="60"/>
      <c r="AU701" s="60"/>
      <c r="AV701" s="60"/>
      <c r="AW701" s="60"/>
      <c r="AX701" s="60"/>
      <c r="AY701" s="60"/>
      <c r="AZ701" s="60"/>
      <c r="BA701" s="99"/>
      <c r="BB701" s="75"/>
      <c r="BC701" s="60"/>
      <c r="BD701" s="60"/>
      <c r="BE701" s="60"/>
      <c r="BF701" s="60"/>
      <c r="BG701" s="60"/>
      <c r="BH701" s="60"/>
      <c r="BI701" s="60"/>
      <c r="BJ701" s="60"/>
      <c r="BK701" s="60"/>
      <c r="BL701" s="60"/>
      <c r="BM701" s="60"/>
      <c r="BN701" s="63"/>
    </row>
    <row r="702" spans="1:66">
      <c r="A702" s="28">
        <v>694</v>
      </c>
      <c r="B702" s="59"/>
      <c r="C702" s="60"/>
      <c r="D702" s="60"/>
      <c r="E702" s="61"/>
      <c r="F702" s="62"/>
      <c r="G702" s="62"/>
      <c r="H702" s="60"/>
      <c r="I702" s="60"/>
      <c r="J702" s="60"/>
      <c r="K702" s="60"/>
      <c r="L702" s="60"/>
      <c r="M702" s="70"/>
      <c r="N702" s="62"/>
      <c r="O702" s="60"/>
      <c r="P702" s="60"/>
      <c r="Q702" s="60"/>
      <c r="R702" s="60"/>
      <c r="S702" s="60"/>
      <c r="T702" s="60"/>
      <c r="U702" s="60"/>
      <c r="V702" s="60"/>
      <c r="W702" s="60"/>
      <c r="X702" s="60"/>
      <c r="Y702" s="60"/>
      <c r="Z702" s="60"/>
      <c r="AA702" s="60"/>
      <c r="AB702" s="60"/>
      <c r="AC702" s="60"/>
      <c r="AD702" s="59"/>
      <c r="AE702" s="60"/>
      <c r="AF702" s="99"/>
      <c r="AG702" s="75"/>
      <c r="AH702" s="60"/>
      <c r="AI702" s="60"/>
      <c r="AJ702" s="60"/>
      <c r="AK702" s="60"/>
      <c r="AL702" s="60"/>
      <c r="AM702" s="70"/>
      <c r="AN702" s="70"/>
      <c r="AO702" s="70"/>
      <c r="AP702" s="63"/>
      <c r="AQ702" s="106"/>
      <c r="AR702" s="75"/>
      <c r="AS702" s="60"/>
      <c r="AT702" s="60"/>
      <c r="AU702" s="60"/>
      <c r="AV702" s="60"/>
      <c r="AW702" s="60"/>
      <c r="AX702" s="60"/>
      <c r="AY702" s="60"/>
      <c r="AZ702" s="60"/>
      <c r="BA702" s="99"/>
      <c r="BB702" s="75"/>
      <c r="BC702" s="60"/>
      <c r="BD702" s="60"/>
      <c r="BE702" s="60"/>
      <c r="BF702" s="60"/>
      <c r="BG702" s="60"/>
      <c r="BH702" s="60"/>
      <c r="BI702" s="60"/>
      <c r="BJ702" s="60"/>
      <c r="BK702" s="60"/>
      <c r="BL702" s="60"/>
      <c r="BM702" s="60"/>
      <c r="BN702" s="63"/>
    </row>
    <row r="703" spans="1:66">
      <c r="A703" s="28">
        <v>695</v>
      </c>
      <c r="B703" s="59"/>
      <c r="C703" s="60"/>
      <c r="D703" s="60"/>
      <c r="E703" s="61"/>
      <c r="F703" s="62"/>
      <c r="G703" s="62"/>
      <c r="H703" s="60"/>
      <c r="I703" s="60"/>
      <c r="J703" s="60"/>
      <c r="K703" s="60"/>
      <c r="L703" s="60"/>
      <c r="M703" s="70"/>
      <c r="N703" s="62"/>
      <c r="O703" s="60"/>
      <c r="P703" s="60"/>
      <c r="Q703" s="60"/>
      <c r="R703" s="60"/>
      <c r="S703" s="60"/>
      <c r="T703" s="60"/>
      <c r="U703" s="60"/>
      <c r="V703" s="60"/>
      <c r="W703" s="60"/>
      <c r="X703" s="60"/>
      <c r="Y703" s="60"/>
      <c r="Z703" s="60"/>
      <c r="AA703" s="60"/>
      <c r="AB703" s="60"/>
      <c r="AC703" s="60"/>
      <c r="AD703" s="59"/>
      <c r="AE703" s="60"/>
      <c r="AF703" s="99"/>
      <c r="AG703" s="75"/>
      <c r="AH703" s="60"/>
      <c r="AI703" s="60"/>
      <c r="AJ703" s="60"/>
      <c r="AK703" s="60"/>
      <c r="AL703" s="60"/>
      <c r="AM703" s="70"/>
      <c r="AN703" s="70"/>
      <c r="AO703" s="70"/>
      <c r="AP703" s="63"/>
      <c r="AQ703" s="106"/>
      <c r="AR703" s="75"/>
      <c r="AS703" s="60"/>
      <c r="AT703" s="60"/>
      <c r="AU703" s="60"/>
      <c r="AV703" s="60"/>
      <c r="AW703" s="60"/>
      <c r="AX703" s="60"/>
      <c r="AY703" s="60"/>
      <c r="AZ703" s="60"/>
      <c r="BA703" s="99"/>
      <c r="BB703" s="75"/>
      <c r="BC703" s="60"/>
      <c r="BD703" s="60"/>
      <c r="BE703" s="60"/>
      <c r="BF703" s="60"/>
      <c r="BG703" s="60"/>
      <c r="BH703" s="60"/>
      <c r="BI703" s="60"/>
      <c r="BJ703" s="60"/>
      <c r="BK703" s="60"/>
      <c r="BL703" s="60"/>
      <c r="BM703" s="60"/>
      <c r="BN703" s="63"/>
    </row>
    <row r="704" spans="1:66">
      <c r="A704" s="28">
        <v>696</v>
      </c>
      <c r="B704" s="59"/>
      <c r="C704" s="60"/>
      <c r="D704" s="60"/>
      <c r="E704" s="61"/>
      <c r="F704" s="62"/>
      <c r="G704" s="62"/>
      <c r="H704" s="60"/>
      <c r="I704" s="60"/>
      <c r="J704" s="60"/>
      <c r="K704" s="60"/>
      <c r="L704" s="60"/>
      <c r="M704" s="70"/>
      <c r="N704" s="62"/>
      <c r="O704" s="60"/>
      <c r="P704" s="60"/>
      <c r="Q704" s="60"/>
      <c r="R704" s="60"/>
      <c r="S704" s="60"/>
      <c r="T704" s="60"/>
      <c r="U704" s="60"/>
      <c r="V704" s="60"/>
      <c r="W704" s="60"/>
      <c r="X704" s="60"/>
      <c r="Y704" s="60"/>
      <c r="Z704" s="60"/>
      <c r="AA704" s="60"/>
      <c r="AB704" s="60"/>
      <c r="AC704" s="60"/>
      <c r="AD704" s="59"/>
      <c r="AE704" s="60"/>
      <c r="AF704" s="99"/>
      <c r="AG704" s="75"/>
      <c r="AH704" s="60"/>
      <c r="AI704" s="60"/>
      <c r="AJ704" s="60"/>
      <c r="AK704" s="60"/>
      <c r="AL704" s="60"/>
      <c r="AM704" s="70"/>
      <c r="AN704" s="70"/>
      <c r="AO704" s="70"/>
      <c r="AP704" s="63"/>
      <c r="AQ704" s="106"/>
      <c r="AR704" s="75"/>
      <c r="AS704" s="60"/>
      <c r="AT704" s="60"/>
      <c r="AU704" s="60"/>
      <c r="AV704" s="60"/>
      <c r="AW704" s="60"/>
      <c r="AX704" s="60"/>
      <c r="AY704" s="60"/>
      <c r="AZ704" s="60"/>
      <c r="BA704" s="99"/>
      <c r="BB704" s="75"/>
      <c r="BC704" s="60"/>
      <c r="BD704" s="60"/>
      <c r="BE704" s="60"/>
      <c r="BF704" s="60"/>
      <c r="BG704" s="60"/>
      <c r="BH704" s="60"/>
      <c r="BI704" s="60"/>
      <c r="BJ704" s="60"/>
      <c r="BK704" s="60"/>
      <c r="BL704" s="60"/>
      <c r="BM704" s="60"/>
      <c r="BN704" s="63"/>
    </row>
    <row r="705" spans="1:66">
      <c r="A705" s="28">
        <v>697</v>
      </c>
      <c r="B705" s="59"/>
      <c r="C705" s="60"/>
      <c r="D705" s="60"/>
      <c r="E705" s="61"/>
      <c r="F705" s="62"/>
      <c r="G705" s="62"/>
      <c r="H705" s="60"/>
      <c r="I705" s="60"/>
      <c r="J705" s="60"/>
      <c r="K705" s="60"/>
      <c r="L705" s="60"/>
      <c r="M705" s="70"/>
      <c r="N705" s="62"/>
      <c r="O705" s="60"/>
      <c r="P705" s="60"/>
      <c r="Q705" s="60"/>
      <c r="R705" s="60"/>
      <c r="S705" s="60"/>
      <c r="T705" s="60"/>
      <c r="U705" s="60"/>
      <c r="V705" s="60"/>
      <c r="W705" s="60"/>
      <c r="X705" s="60"/>
      <c r="Y705" s="60"/>
      <c r="Z705" s="60"/>
      <c r="AA705" s="60"/>
      <c r="AB705" s="60"/>
      <c r="AC705" s="60"/>
      <c r="AD705" s="59"/>
      <c r="AE705" s="60"/>
      <c r="AF705" s="99"/>
      <c r="AG705" s="75"/>
      <c r="AH705" s="60"/>
      <c r="AI705" s="60"/>
      <c r="AJ705" s="60"/>
      <c r="AK705" s="60"/>
      <c r="AL705" s="60"/>
      <c r="AM705" s="70"/>
      <c r="AN705" s="70"/>
      <c r="AO705" s="70"/>
      <c r="AP705" s="63"/>
      <c r="AQ705" s="106"/>
      <c r="AR705" s="75"/>
      <c r="AS705" s="60"/>
      <c r="AT705" s="60"/>
      <c r="AU705" s="60"/>
      <c r="AV705" s="60"/>
      <c r="AW705" s="60"/>
      <c r="AX705" s="60"/>
      <c r="AY705" s="60"/>
      <c r="AZ705" s="60"/>
      <c r="BA705" s="99"/>
      <c r="BB705" s="75"/>
      <c r="BC705" s="60"/>
      <c r="BD705" s="60"/>
      <c r="BE705" s="60"/>
      <c r="BF705" s="60"/>
      <c r="BG705" s="60"/>
      <c r="BH705" s="60"/>
      <c r="BI705" s="60"/>
      <c r="BJ705" s="60"/>
      <c r="BK705" s="60"/>
      <c r="BL705" s="60"/>
      <c r="BM705" s="60"/>
      <c r="BN705" s="63"/>
    </row>
    <row r="706" spans="1:66">
      <c r="A706" s="28">
        <v>698</v>
      </c>
      <c r="B706" s="59"/>
      <c r="C706" s="60"/>
      <c r="D706" s="60"/>
      <c r="E706" s="61"/>
      <c r="F706" s="62"/>
      <c r="G706" s="62"/>
      <c r="H706" s="60"/>
      <c r="I706" s="60"/>
      <c r="J706" s="60"/>
      <c r="K706" s="60"/>
      <c r="L706" s="60"/>
      <c r="M706" s="70"/>
      <c r="N706" s="62"/>
      <c r="O706" s="60"/>
      <c r="P706" s="60"/>
      <c r="Q706" s="60"/>
      <c r="R706" s="60"/>
      <c r="S706" s="60"/>
      <c r="T706" s="60"/>
      <c r="U706" s="60"/>
      <c r="V706" s="60"/>
      <c r="W706" s="60"/>
      <c r="X706" s="60"/>
      <c r="Y706" s="60"/>
      <c r="Z706" s="60"/>
      <c r="AA706" s="60"/>
      <c r="AB706" s="60"/>
      <c r="AC706" s="60"/>
      <c r="AD706" s="59"/>
      <c r="AE706" s="60"/>
      <c r="AF706" s="99"/>
      <c r="AG706" s="75"/>
      <c r="AH706" s="60"/>
      <c r="AI706" s="60"/>
      <c r="AJ706" s="60"/>
      <c r="AK706" s="60"/>
      <c r="AL706" s="60"/>
      <c r="AM706" s="70"/>
      <c r="AN706" s="70"/>
      <c r="AO706" s="70"/>
      <c r="AP706" s="63"/>
      <c r="AQ706" s="106"/>
      <c r="AR706" s="75"/>
      <c r="AS706" s="60"/>
      <c r="AT706" s="60"/>
      <c r="AU706" s="60"/>
      <c r="AV706" s="60"/>
      <c r="AW706" s="60"/>
      <c r="AX706" s="60"/>
      <c r="AY706" s="60"/>
      <c r="AZ706" s="60"/>
      <c r="BA706" s="99"/>
      <c r="BB706" s="75"/>
      <c r="BC706" s="60"/>
      <c r="BD706" s="60"/>
      <c r="BE706" s="60"/>
      <c r="BF706" s="60"/>
      <c r="BG706" s="60"/>
      <c r="BH706" s="60"/>
      <c r="BI706" s="60"/>
      <c r="BJ706" s="60"/>
      <c r="BK706" s="60"/>
      <c r="BL706" s="60"/>
      <c r="BM706" s="60"/>
      <c r="BN706" s="63"/>
    </row>
    <row r="707" spans="1:66">
      <c r="A707" s="28">
        <v>699</v>
      </c>
      <c r="B707" s="59"/>
      <c r="C707" s="60"/>
      <c r="D707" s="60"/>
      <c r="E707" s="61"/>
      <c r="F707" s="62"/>
      <c r="G707" s="62"/>
      <c r="H707" s="60"/>
      <c r="I707" s="60"/>
      <c r="J707" s="60"/>
      <c r="K707" s="60"/>
      <c r="L707" s="60"/>
      <c r="M707" s="70"/>
      <c r="N707" s="62"/>
      <c r="O707" s="60"/>
      <c r="P707" s="60"/>
      <c r="Q707" s="60"/>
      <c r="R707" s="60"/>
      <c r="S707" s="60"/>
      <c r="T707" s="60"/>
      <c r="U707" s="60"/>
      <c r="V707" s="60"/>
      <c r="W707" s="60"/>
      <c r="X707" s="60"/>
      <c r="Y707" s="60"/>
      <c r="Z707" s="60"/>
      <c r="AA707" s="60"/>
      <c r="AB707" s="60"/>
      <c r="AC707" s="60"/>
      <c r="AD707" s="59"/>
      <c r="AE707" s="60"/>
      <c r="AF707" s="99"/>
      <c r="AG707" s="75"/>
      <c r="AH707" s="60"/>
      <c r="AI707" s="60"/>
      <c r="AJ707" s="60"/>
      <c r="AK707" s="60"/>
      <c r="AL707" s="60"/>
      <c r="AM707" s="70"/>
      <c r="AN707" s="70"/>
      <c r="AO707" s="70"/>
      <c r="AP707" s="63"/>
      <c r="AQ707" s="106"/>
      <c r="AR707" s="75"/>
      <c r="AS707" s="60"/>
      <c r="AT707" s="60"/>
      <c r="AU707" s="60"/>
      <c r="AV707" s="60"/>
      <c r="AW707" s="60"/>
      <c r="AX707" s="60"/>
      <c r="AY707" s="60"/>
      <c r="AZ707" s="60"/>
      <c r="BA707" s="99"/>
      <c r="BB707" s="75"/>
      <c r="BC707" s="60"/>
      <c r="BD707" s="60"/>
      <c r="BE707" s="60"/>
      <c r="BF707" s="60"/>
      <c r="BG707" s="60"/>
      <c r="BH707" s="60"/>
      <c r="BI707" s="60"/>
      <c r="BJ707" s="60"/>
      <c r="BK707" s="60"/>
      <c r="BL707" s="60"/>
      <c r="BM707" s="60"/>
      <c r="BN707" s="63"/>
    </row>
    <row r="708" spans="1:66">
      <c r="A708" s="28">
        <v>700</v>
      </c>
      <c r="B708" s="59"/>
      <c r="C708" s="60"/>
      <c r="D708" s="60"/>
      <c r="E708" s="61"/>
      <c r="F708" s="62"/>
      <c r="G708" s="62"/>
      <c r="H708" s="60"/>
      <c r="I708" s="60"/>
      <c r="J708" s="60"/>
      <c r="K708" s="60"/>
      <c r="L708" s="60"/>
      <c r="M708" s="70"/>
      <c r="N708" s="62"/>
      <c r="O708" s="60"/>
      <c r="P708" s="60"/>
      <c r="Q708" s="60"/>
      <c r="R708" s="60"/>
      <c r="S708" s="60"/>
      <c r="T708" s="60"/>
      <c r="U708" s="60"/>
      <c r="V708" s="60"/>
      <c r="W708" s="60"/>
      <c r="X708" s="60"/>
      <c r="Y708" s="60"/>
      <c r="Z708" s="60"/>
      <c r="AA708" s="60"/>
      <c r="AB708" s="60"/>
      <c r="AC708" s="60"/>
      <c r="AD708" s="59"/>
      <c r="AE708" s="60"/>
      <c r="AF708" s="99"/>
      <c r="AG708" s="75"/>
      <c r="AH708" s="60"/>
      <c r="AI708" s="60"/>
      <c r="AJ708" s="60"/>
      <c r="AK708" s="60"/>
      <c r="AL708" s="60"/>
      <c r="AM708" s="70"/>
      <c r="AN708" s="70"/>
      <c r="AO708" s="70"/>
      <c r="AP708" s="63"/>
      <c r="AQ708" s="106"/>
      <c r="AR708" s="75"/>
      <c r="AS708" s="60"/>
      <c r="AT708" s="60"/>
      <c r="AU708" s="60"/>
      <c r="AV708" s="60"/>
      <c r="AW708" s="60"/>
      <c r="AX708" s="60"/>
      <c r="AY708" s="60"/>
      <c r="AZ708" s="60"/>
      <c r="BA708" s="99"/>
      <c r="BB708" s="75"/>
      <c r="BC708" s="60"/>
      <c r="BD708" s="60"/>
      <c r="BE708" s="60"/>
      <c r="BF708" s="60"/>
      <c r="BG708" s="60"/>
      <c r="BH708" s="60"/>
      <c r="BI708" s="60"/>
      <c r="BJ708" s="60"/>
      <c r="BK708" s="60"/>
      <c r="BL708" s="60"/>
      <c r="BM708" s="60"/>
      <c r="BN708" s="63"/>
    </row>
    <row r="709" spans="1:66">
      <c r="A709" s="28">
        <v>701</v>
      </c>
      <c r="B709" s="59"/>
      <c r="C709" s="60"/>
      <c r="D709" s="60"/>
      <c r="E709" s="61"/>
      <c r="F709" s="62"/>
      <c r="G709" s="62"/>
      <c r="H709" s="60"/>
      <c r="I709" s="60"/>
      <c r="J709" s="60"/>
      <c r="K709" s="60"/>
      <c r="L709" s="60"/>
      <c r="M709" s="70"/>
      <c r="N709" s="62"/>
      <c r="O709" s="60"/>
      <c r="P709" s="60"/>
      <c r="Q709" s="60"/>
      <c r="R709" s="60"/>
      <c r="S709" s="60"/>
      <c r="T709" s="60"/>
      <c r="U709" s="60"/>
      <c r="V709" s="60"/>
      <c r="W709" s="60"/>
      <c r="X709" s="60"/>
      <c r="Y709" s="60"/>
      <c r="Z709" s="60"/>
      <c r="AA709" s="60"/>
      <c r="AB709" s="60"/>
      <c r="AC709" s="60"/>
      <c r="AD709" s="59"/>
      <c r="AE709" s="60"/>
      <c r="AF709" s="99"/>
      <c r="AG709" s="75"/>
      <c r="AH709" s="60"/>
      <c r="AI709" s="60"/>
      <c r="AJ709" s="60"/>
      <c r="AK709" s="60"/>
      <c r="AL709" s="60"/>
      <c r="AM709" s="70"/>
      <c r="AN709" s="70"/>
      <c r="AO709" s="70"/>
      <c r="AP709" s="63"/>
      <c r="AQ709" s="106"/>
      <c r="AR709" s="75"/>
      <c r="AS709" s="60"/>
      <c r="AT709" s="60"/>
      <c r="AU709" s="60"/>
      <c r="AV709" s="60"/>
      <c r="AW709" s="60"/>
      <c r="AX709" s="60"/>
      <c r="AY709" s="60"/>
      <c r="AZ709" s="60"/>
      <c r="BA709" s="99"/>
      <c r="BB709" s="75"/>
      <c r="BC709" s="60"/>
      <c r="BD709" s="60"/>
      <c r="BE709" s="60"/>
      <c r="BF709" s="60"/>
      <c r="BG709" s="60"/>
      <c r="BH709" s="60"/>
      <c r="BI709" s="60"/>
      <c r="BJ709" s="60"/>
      <c r="BK709" s="60"/>
      <c r="BL709" s="60"/>
      <c r="BM709" s="60"/>
      <c r="BN709" s="63"/>
    </row>
    <row r="710" spans="1:66">
      <c r="A710" s="28">
        <v>702</v>
      </c>
      <c r="B710" s="59"/>
      <c r="C710" s="60"/>
      <c r="D710" s="60"/>
      <c r="E710" s="61"/>
      <c r="F710" s="62"/>
      <c r="G710" s="62"/>
      <c r="H710" s="60"/>
      <c r="I710" s="60"/>
      <c r="J710" s="60"/>
      <c r="K710" s="60"/>
      <c r="L710" s="60"/>
      <c r="M710" s="70"/>
      <c r="N710" s="62"/>
      <c r="O710" s="60"/>
      <c r="P710" s="60"/>
      <c r="Q710" s="60"/>
      <c r="R710" s="60"/>
      <c r="S710" s="60"/>
      <c r="T710" s="60"/>
      <c r="U710" s="60"/>
      <c r="V710" s="60"/>
      <c r="W710" s="60"/>
      <c r="X710" s="60"/>
      <c r="Y710" s="60"/>
      <c r="Z710" s="60"/>
      <c r="AA710" s="60"/>
      <c r="AB710" s="60"/>
      <c r="AC710" s="60"/>
      <c r="AD710" s="59"/>
      <c r="AE710" s="60"/>
      <c r="AF710" s="99"/>
      <c r="AG710" s="75"/>
      <c r="AH710" s="60"/>
      <c r="AI710" s="60"/>
      <c r="AJ710" s="60"/>
      <c r="AK710" s="60"/>
      <c r="AL710" s="60"/>
      <c r="AM710" s="70"/>
      <c r="AN710" s="70"/>
      <c r="AO710" s="70"/>
      <c r="AP710" s="63"/>
      <c r="AQ710" s="106"/>
      <c r="AR710" s="75"/>
      <c r="AS710" s="60"/>
      <c r="AT710" s="60"/>
      <c r="AU710" s="60"/>
      <c r="AV710" s="60"/>
      <c r="AW710" s="60"/>
      <c r="AX710" s="60"/>
      <c r="AY710" s="60"/>
      <c r="AZ710" s="60"/>
      <c r="BA710" s="99"/>
      <c r="BB710" s="75"/>
      <c r="BC710" s="60"/>
      <c r="BD710" s="60"/>
      <c r="BE710" s="60"/>
      <c r="BF710" s="60"/>
      <c r="BG710" s="60"/>
      <c r="BH710" s="60"/>
      <c r="BI710" s="60"/>
      <c r="BJ710" s="60"/>
      <c r="BK710" s="60"/>
      <c r="BL710" s="60"/>
      <c r="BM710" s="60"/>
      <c r="BN710" s="63"/>
    </row>
    <row r="711" spans="1:66">
      <c r="A711" s="28">
        <v>703</v>
      </c>
      <c r="B711" s="59"/>
      <c r="C711" s="60"/>
      <c r="D711" s="60"/>
      <c r="E711" s="61"/>
      <c r="F711" s="62"/>
      <c r="G711" s="62"/>
      <c r="H711" s="60"/>
      <c r="I711" s="60"/>
      <c r="J711" s="60"/>
      <c r="K711" s="60"/>
      <c r="L711" s="60"/>
      <c r="M711" s="70"/>
      <c r="N711" s="62"/>
      <c r="O711" s="60"/>
      <c r="P711" s="60"/>
      <c r="Q711" s="60"/>
      <c r="R711" s="60"/>
      <c r="S711" s="60"/>
      <c r="T711" s="60"/>
      <c r="U711" s="60"/>
      <c r="V711" s="60"/>
      <c r="W711" s="60"/>
      <c r="X711" s="60"/>
      <c r="Y711" s="60"/>
      <c r="Z711" s="60"/>
      <c r="AA711" s="60"/>
      <c r="AB711" s="60"/>
      <c r="AC711" s="60"/>
      <c r="AD711" s="59"/>
      <c r="AE711" s="60"/>
      <c r="AF711" s="99"/>
      <c r="AG711" s="75"/>
      <c r="AH711" s="60"/>
      <c r="AI711" s="60"/>
      <c r="AJ711" s="60"/>
      <c r="AK711" s="60"/>
      <c r="AL711" s="60"/>
      <c r="AM711" s="70"/>
      <c r="AN711" s="70"/>
      <c r="AO711" s="70"/>
      <c r="AP711" s="63"/>
      <c r="AQ711" s="106"/>
      <c r="AR711" s="75"/>
      <c r="AS711" s="60"/>
      <c r="AT711" s="60"/>
      <c r="AU711" s="60"/>
      <c r="AV711" s="60"/>
      <c r="AW711" s="60"/>
      <c r="AX711" s="60"/>
      <c r="AY711" s="60"/>
      <c r="AZ711" s="60"/>
      <c r="BA711" s="99"/>
      <c r="BB711" s="75"/>
      <c r="BC711" s="60"/>
      <c r="BD711" s="60"/>
      <c r="BE711" s="60"/>
      <c r="BF711" s="60"/>
      <c r="BG711" s="60"/>
      <c r="BH711" s="60"/>
      <c r="BI711" s="60"/>
      <c r="BJ711" s="60"/>
      <c r="BK711" s="60"/>
      <c r="BL711" s="60"/>
      <c r="BM711" s="60"/>
      <c r="BN711" s="63"/>
    </row>
    <row r="712" spans="1:66">
      <c r="A712" s="28">
        <v>704</v>
      </c>
      <c r="B712" s="59"/>
      <c r="C712" s="60"/>
      <c r="D712" s="60"/>
      <c r="E712" s="61"/>
      <c r="F712" s="62"/>
      <c r="G712" s="62"/>
      <c r="H712" s="60"/>
      <c r="I712" s="60"/>
      <c r="J712" s="60"/>
      <c r="K712" s="60"/>
      <c r="L712" s="60"/>
      <c r="M712" s="70"/>
      <c r="N712" s="62"/>
      <c r="O712" s="60"/>
      <c r="P712" s="60"/>
      <c r="Q712" s="60"/>
      <c r="R712" s="60"/>
      <c r="S712" s="60"/>
      <c r="T712" s="60"/>
      <c r="U712" s="60"/>
      <c r="V712" s="60"/>
      <c r="W712" s="60"/>
      <c r="X712" s="60"/>
      <c r="Y712" s="60"/>
      <c r="Z712" s="60"/>
      <c r="AA712" s="60"/>
      <c r="AB712" s="60"/>
      <c r="AC712" s="60"/>
      <c r="AD712" s="59"/>
      <c r="AE712" s="60"/>
      <c r="AF712" s="99"/>
      <c r="AG712" s="75"/>
      <c r="AH712" s="60"/>
      <c r="AI712" s="60"/>
      <c r="AJ712" s="60"/>
      <c r="AK712" s="60"/>
      <c r="AL712" s="60"/>
      <c r="AM712" s="70"/>
      <c r="AN712" s="70"/>
      <c r="AO712" s="70"/>
      <c r="AP712" s="63"/>
      <c r="AQ712" s="106"/>
      <c r="AR712" s="75"/>
      <c r="AS712" s="60"/>
      <c r="AT712" s="60"/>
      <c r="AU712" s="60"/>
      <c r="AV712" s="60"/>
      <c r="AW712" s="60"/>
      <c r="AX712" s="60"/>
      <c r="AY712" s="60"/>
      <c r="AZ712" s="60"/>
      <c r="BA712" s="99"/>
      <c r="BB712" s="75"/>
      <c r="BC712" s="60"/>
      <c r="BD712" s="60"/>
      <c r="BE712" s="60"/>
      <c r="BF712" s="60"/>
      <c r="BG712" s="60"/>
      <c r="BH712" s="60"/>
      <c r="BI712" s="60"/>
      <c r="BJ712" s="60"/>
      <c r="BK712" s="60"/>
      <c r="BL712" s="60"/>
      <c r="BM712" s="60"/>
      <c r="BN712" s="63"/>
    </row>
    <row r="713" spans="1:66">
      <c r="A713" s="28">
        <v>705</v>
      </c>
      <c r="B713" s="59"/>
      <c r="C713" s="60"/>
      <c r="D713" s="60"/>
      <c r="E713" s="61"/>
      <c r="F713" s="62"/>
      <c r="G713" s="62"/>
      <c r="H713" s="60"/>
      <c r="I713" s="60"/>
      <c r="J713" s="60"/>
      <c r="K713" s="60"/>
      <c r="L713" s="60"/>
      <c r="M713" s="70"/>
      <c r="N713" s="62"/>
      <c r="O713" s="60"/>
      <c r="P713" s="60"/>
      <c r="Q713" s="60"/>
      <c r="R713" s="60"/>
      <c r="S713" s="60"/>
      <c r="T713" s="60"/>
      <c r="U713" s="60"/>
      <c r="V713" s="60"/>
      <c r="W713" s="60"/>
      <c r="X713" s="60"/>
      <c r="Y713" s="60"/>
      <c r="Z713" s="60"/>
      <c r="AA713" s="60"/>
      <c r="AB713" s="60"/>
      <c r="AC713" s="60"/>
      <c r="AD713" s="59"/>
      <c r="AE713" s="60"/>
      <c r="AF713" s="99"/>
      <c r="AG713" s="75"/>
      <c r="AH713" s="60"/>
      <c r="AI713" s="60"/>
      <c r="AJ713" s="60"/>
      <c r="AK713" s="60"/>
      <c r="AL713" s="60"/>
      <c r="AM713" s="70"/>
      <c r="AN713" s="70"/>
      <c r="AO713" s="70"/>
      <c r="AP713" s="63"/>
      <c r="AQ713" s="106"/>
      <c r="AR713" s="75"/>
      <c r="AS713" s="60"/>
      <c r="AT713" s="60"/>
      <c r="AU713" s="60"/>
      <c r="AV713" s="60"/>
      <c r="AW713" s="60"/>
      <c r="AX713" s="60"/>
      <c r="AY713" s="60"/>
      <c r="AZ713" s="60"/>
      <c r="BA713" s="99"/>
      <c r="BB713" s="75"/>
      <c r="BC713" s="60"/>
      <c r="BD713" s="60"/>
      <c r="BE713" s="60"/>
      <c r="BF713" s="60"/>
      <c r="BG713" s="60"/>
      <c r="BH713" s="60"/>
      <c r="BI713" s="60"/>
      <c r="BJ713" s="60"/>
      <c r="BK713" s="60"/>
      <c r="BL713" s="60"/>
      <c r="BM713" s="60"/>
      <c r="BN713" s="63"/>
    </row>
    <row r="714" spans="1:66">
      <c r="A714" s="28">
        <v>706</v>
      </c>
      <c r="B714" s="59"/>
      <c r="C714" s="60"/>
      <c r="D714" s="60"/>
      <c r="E714" s="61"/>
      <c r="F714" s="62"/>
      <c r="G714" s="62"/>
      <c r="H714" s="60"/>
      <c r="I714" s="60"/>
      <c r="J714" s="60"/>
      <c r="K714" s="60"/>
      <c r="L714" s="60"/>
      <c r="M714" s="70"/>
      <c r="N714" s="62"/>
      <c r="O714" s="60"/>
      <c r="P714" s="60"/>
      <c r="Q714" s="60"/>
      <c r="R714" s="60"/>
      <c r="S714" s="60"/>
      <c r="T714" s="60"/>
      <c r="U714" s="60"/>
      <c r="V714" s="60"/>
      <c r="W714" s="60"/>
      <c r="X714" s="60"/>
      <c r="Y714" s="60"/>
      <c r="Z714" s="60"/>
      <c r="AA714" s="60"/>
      <c r="AB714" s="60"/>
      <c r="AC714" s="60"/>
      <c r="AD714" s="59"/>
      <c r="AE714" s="60"/>
      <c r="AF714" s="99"/>
      <c r="AG714" s="75"/>
      <c r="AH714" s="60"/>
      <c r="AI714" s="60"/>
      <c r="AJ714" s="60"/>
      <c r="AK714" s="60"/>
      <c r="AL714" s="60"/>
      <c r="AM714" s="70"/>
      <c r="AN714" s="70"/>
      <c r="AO714" s="70"/>
      <c r="AP714" s="63"/>
      <c r="AQ714" s="106"/>
      <c r="AR714" s="75"/>
      <c r="AS714" s="60"/>
      <c r="AT714" s="60"/>
      <c r="AU714" s="60"/>
      <c r="AV714" s="60"/>
      <c r="AW714" s="60"/>
      <c r="AX714" s="60"/>
      <c r="AY714" s="60"/>
      <c r="AZ714" s="60"/>
      <c r="BA714" s="99"/>
      <c r="BB714" s="75"/>
      <c r="BC714" s="60"/>
      <c r="BD714" s="60"/>
      <c r="BE714" s="60"/>
      <c r="BF714" s="60"/>
      <c r="BG714" s="60"/>
      <c r="BH714" s="60"/>
      <c r="BI714" s="60"/>
      <c r="BJ714" s="60"/>
      <c r="BK714" s="60"/>
      <c r="BL714" s="60"/>
      <c r="BM714" s="60"/>
      <c r="BN714" s="63"/>
    </row>
    <row r="715" spans="1:66">
      <c r="A715" s="28">
        <v>707</v>
      </c>
      <c r="B715" s="59"/>
      <c r="C715" s="60"/>
      <c r="D715" s="60"/>
      <c r="E715" s="61"/>
      <c r="F715" s="62"/>
      <c r="G715" s="62"/>
      <c r="H715" s="60"/>
      <c r="I715" s="60"/>
      <c r="J715" s="60"/>
      <c r="K715" s="60"/>
      <c r="L715" s="60"/>
      <c r="M715" s="70"/>
      <c r="N715" s="62"/>
      <c r="O715" s="60"/>
      <c r="P715" s="60"/>
      <c r="Q715" s="60"/>
      <c r="R715" s="60"/>
      <c r="S715" s="60"/>
      <c r="T715" s="60"/>
      <c r="U715" s="60"/>
      <c r="V715" s="60"/>
      <c r="W715" s="60"/>
      <c r="X715" s="60"/>
      <c r="Y715" s="60"/>
      <c r="Z715" s="60"/>
      <c r="AA715" s="60"/>
      <c r="AB715" s="60"/>
      <c r="AC715" s="60"/>
      <c r="AD715" s="59"/>
      <c r="AE715" s="60"/>
      <c r="AF715" s="99"/>
      <c r="AG715" s="75"/>
      <c r="AH715" s="60"/>
      <c r="AI715" s="60"/>
      <c r="AJ715" s="60"/>
      <c r="AK715" s="60"/>
      <c r="AL715" s="60"/>
      <c r="AM715" s="70"/>
      <c r="AN715" s="70"/>
      <c r="AO715" s="70"/>
      <c r="AP715" s="63"/>
      <c r="AQ715" s="106"/>
      <c r="AR715" s="75"/>
      <c r="AS715" s="60"/>
      <c r="AT715" s="60"/>
      <c r="AU715" s="60"/>
      <c r="AV715" s="60"/>
      <c r="AW715" s="60"/>
      <c r="AX715" s="60"/>
      <c r="AY715" s="60"/>
      <c r="AZ715" s="60"/>
      <c r="BA715" s="99"/>
      <c r="BB715" s="75"/>
      <c r="BC715" s="60"/>
      <c r="BD715" s="60"/>
      <c r="BE715" s="60"/>
      <c r="BF715" s="60"/>
      <c r="BG715" s="60"/>
      <c r="BH715" s="60"/>
      <c r="BI715" s="60"/>
      <c r="BJ715" s="60"/>
      <c r="BK715" s="60"/>
      <c r="BL715" s="60"/>
      <c r="BM715" s="60"/>
      <c r="BN715" s="63"/>
    </row>
    <row r="716" spans="1:66">
      <c r="A716" s="28">
        <v>708</v>
      </c>
      <c r="B716" s="59"/>
      <c r="C716" s="60"/>
      <c r="D716" s="60"/>
      <c r="E716" s="61"/>
      <c r="F716" s="62"/>
      <c r="G716" s="62"/>
      <c r="H716" s="60"/>
      <c r="I716" s="60"/>
      <c r="J716" s="60"/>
      <c r="K716" s="60"/>
      <c r="L716" s="60"/>
      <c r="M716" s="70"/>
      <c r="N716" s="62"/>
      <c r="O716" s="60"/>
      <c r="P716" s="60"/>
      <c r="Q716" s="60"/>
      <c r="R716" s="60"/>
      <c r="S716" s="60"/>
      <c r="T716" s="60"/>
      <c r="U716" s="60"/>
      <c r="V716" s="60"/>
      <c r="W716" s="60"/>
      <c r="X716" s="60"/>
      <c r="Y716" s="60"/>
      <c r="Z716" s="60"/>
      <c r="AA716" s="60"/>
      <c r="AB716" s="60"/>
      <c r="AC716" s="60"/>
      <c r="AD716" s="59"/>
      <c r="AE716" s="60"/>
      <c r="AF716" s="99"/>
      <c r="AG716" s="75"/>
      <c r="AH716" s="60"/>
      <c r="AI716" s="60"/>
      <c r="AJ716" s="60"/>
      <c r="AK716" s="60"/>
      <c r="AL716" s="60"/>
      <c r="AM716" s="70"/>
      <c r="AN716" s="70"/>
      <c r="AO716" s="70"/>
      <c r="AP716" s="63"/>
      <c r="AQ716" s="106"/>
      <c r="AR716" s="75"/>
      <c r="AS716" s="60"/>
      <c r="AT716" s="60"/>
      <c r="AU716" s="60"/>
      <c r="AV716" s="60"/>
      <c r="AW716" s="60"/>
      <c r="AX716" s="60"/>
      <c r="AY716" s="60"/>
      <c r="AZ716" s="60"/>
      <c r="BA716" s="99"/>
      <c r="BB716" s="75"/>
      <c r="BC716" s="60"/>
      <c r="BD716" s="60"/>
      <c r="BE716" s="60"/>
      <c r="BF716" s="60"/>
      <c r="BG716" s="60"/>
      <c r="BH716" s="60"/>
      <c r="BI716" s="60"/>
      <c r="BJ716" s="60"/>
      <c r="BK716" s="60"/>
      <c r="BL716" s="60"/>
      <c r="BM716" s="60"/>
      <c r="BN716" s="63"/>
    </row>
    <row r="717" spans="1:66">
      <c r="A717" s="28">
        <v>709</v>
      </c>
      <c r="B717" s="59"/>
      <c r="C717" s="60"/>
      <c r="D717" s="60"/>
      <c r="E717" s="61"/>
      <c r="F717" s="62"/>
      <c r="G717" s="62"/>
      <c r="H717" s="60"/>
      <c r="I717" s="60"/>
      <c r="J717" s="60"/>
      <c r="K717" s="60"/>
      <c r="L717" s="60"/>
      <c r="M717" s="70"/>
      <c r="N717" s="62"/>
      <c r="O717" s="60"/>
      <c r="P717" s="60"/>
      <c r="Q717" s="60"/>
      <c r="R717" s="60"/>
      <c r="S717" s="60"/>
      <c r="T717" s="60"/>
      <c r="U717" s="60"/>
      <c r="V717" s="60"/>
      <c r="W717" s="60"/>
      <c r="X717" s="60"/>
      <c r="Y717" s="60"/>
      <c r="Z717" s="60"/>
      <c r="AA717" s="60"/>
      <c r="AB717" s="60"/>
      <c r="AC717" s="60"/>
      <c r="AD717" s="59"/>
      <c r="AE717" s="60"/>
      <c r="AF717" s="99"/>
      <c r="AG717" s="75"/>
      <c r="AH717" s="60"/>
      <c r="AI717" s="60"/>
      <c r="AJ717" s="60"/>
      <c r="AK717" s="60"/>
      <c r="AL717" s="60"/>
      <c r="AM717" s="70"/>
      <c r="AN717" s="70"/>
      <c r="AO717" s="70"/>
      <c r="AP717" s="63"/>
      <c r="AQ717" s="106"/>
      <c r="AR717" s="75"/>
      <c r="AS717" s="60"/>
      <c r="AT717" s="60"/>
      <c r="AU717" s="60"/>
      <c r="AV717" s="60"/>
      <c r="AW717" s="60"/>
      <c r="AX717" s="60"/>
      <c r="AY717" s="60"/>
      <c r="AZ717" s="60"/>
      <c r="BA717" s="99"/>
      <c r="BB717" s="75"/>
      <c r="BC717" s="60"/>
      <c r="BD717" s="60"/>
      <c r="BE717" s="60"/>
      <c r="BF717" s="60"/>
      <c r="BG717" s="60"/>
      <c r="BH717" s="60"/>
      <c r="BI717" s="60"/>
      <c r="BJ717" s="60"/>
      <c r="BK717" s="60"/>
      <c r="BL717" s="60"/>
      <c r="BM717" s="60"/>
      <c r="BN717" s="63"/>
    </row>
    <row r="718" spans="1:66">
      <c r="A718" s="28">
        <v>710</v>
      </c>
      <c r="B718" s="59"/>
      <c r="C718" s="60"/>
      <c r="D718" s="60"/>
      <c r="E718" s="61"/>
      <c r="F718" s="62"/>
      <c r="G718" s="62"/>
      <c r="H718" s="60"/>
      <c r="I718" s="60"/>
      <c r="J718" s="60"/>
      <c r="K718" s="60"/>
      <c r="L718" s="60"/>
      <c r="M718" s="70"/>
      <c r="N718" s="62"/>
      <c r="O718" s="60"/>
      <c r="P718" s="60"/>
      <c r="Q718" s="60"/>
      <c r="R718" s="60"/>
      <c r="S718" s="60"/>
      <c r="T718" s="60"/>
      <c r="U718" s="60"/>
      <c r="V718" s="60"/>
      <c r="W718" s="60"/>
      <c r="X718" s="60"/>
      <c r="Y718" s="60"/>
      <c r="Z718" s="60"/>
      <c r="AA718" s="60"/>
      <c r="AB718" s="60"/>
      <c r="AC718" s="60"/>
      <c r="AD718" s="59"/>
      <c r="AE718" s="60"/>
      <c r="AF718" s="99"/>
      <c r="AG718" s="75"/>
      <c r="AH718" s="60"/>
      <c r="AI718" s="60"/>
      <c r="AJ718" s="60"/>
      <c r="AK718" s="60"/>
      <c r="AL718" s="60"/>
      <c r="AM718" s="70"/>
      <c r="AN718" s="70"/>
      <c r="AO718" s="70"/>
      <c r="AP718" s="63"/>
      <c r="AQ718" s="106"/>
      <c r="AR718" s="75"/>
      <c r="AS718" s="60"/>
      <c r="AT718" s="60"/>
      <c r="AU718" s="60"/>
      <c r="AV718" s="60"/>
      <c r="AW718" s="60"/>
      <c r="AX718" s="60"/>
      <c r="AY718" s="60"/>
      <c r="AZ718" s="60"/>
      <c r="BA718" s="99"/>
      <c r="BB718" s="75"/>
      <c r="BC718" s="60"/>
      <c r="BD718" s="60"/>
      <c r="BE718" s="60"/>
      <c r="BF718" s="60"/>
      <c r="BG718" s="60"/>
      <c r="BH718" s="60"/>
      <c r="BI718" s="60"/>
      <c r="BJ718" s="60"/>
      <c r="BK718" s="60"/>
      <c r="BL718" s="60"/>
      <c r="BM718" s="60"/>
      <c r="BN718" s="63"/>
    </row>
    <row r="719" spans="1:66">
      <c r="A719" s="28">
        <v>711</v>
      </c>
      <c r="B719" s="59"/>
      <c r="C719" s="60"/>
      <c r="D719" s="60"/>
      <c r="E719" s="61"/>
      <c r="F719" s="62"/>
      <c r="G719" s="62"/>
      <c r="H719" s="60"/>
      <c r="I719" s="60"/>
      <c r="J719" s="60"/>
      <c r="K719" s="60"/>
      <c r="L719" s="60"/>
      <c r="M719" s="70"/>
      <c r="N719" s="62"/>
      <c r="O719" s="60"/>
      <c r="P719" s="60"/>
      <c r="Q719" s="60"/>
      <c r="R719" s="60"/>
      <c r="S719" s="60"/>
      <c r="T719" s="60"/>
      <c r="U719" s="60"/>
      <c r="V719" s="60"/>
      <c r="W719" s="60"/>
      <c r="X719" s="60"/>
      <c r="Y719" s="60"/>
      <c r="Z719" s="60"/>
      <c r="AA719" s="60"/>
      <c r="AB719" s="60"/>
      <c r="AC719" s="60"/>
      <c r="AD719" s="59"/>
      <c r="AE719" s="60"/>
      <c r="AF719" s="99"/>
      <c r="AG719" s="75"/>
      <c r="AH719" s="60"/>
      <c r="AI719" s="60"/>
      <c r="AJ719" s="60"/>
      <c r="AK719" s="60"/>
      <c r="AL719" s="60"/>
      <c r="AM719" s="70"/>
      <c r="AN719" s="70"/>
      <c r="AO719" s="70"/>
      <c r="AP719" s="63"/>
      <c r="AQ719" s="106"/>
      <c r="AR719" s="75"/>
      <c r="AS719" s="60"/>
      <c r="AT719" s="60"/>
      <c r="AU719" s="60"/>
      <c r="AV719" s="60"/>
      <c r="AW719" s="60"/>
      <c r="AX719" s="60"/>
      <c r="AY719" s="60"/>
      <c r="AZ719" s="60"/>
      <c r="BA719" s="99"/>
      <c r="BB719" s="75"/>
      <c r="BC719" s="60"/>
      <c r="BD719" s="60"/>
      <c r="BE719" s="60"/>
      <c r="BF719" s="60"/>
      <c r="BG719" s="60"/>
      <c r="BH719" s="60"/>
      <c r="BI719" s="60"/>
      <c r="BJ719" s="60"/>
      <c r="BK719" s="60"/>
      <c r="BL719" s="60"/>
      <c r="BM719" s="60"/>
      <c r="BN719" s="63"/>
    </row>
    <row r="720" spans="1:66">
      <c r="A720" s="28">
        <v>712</v>
      </c>
      <c r="B720" s="59"/>
      <c r="C720" s="60"/>
      <c r="D720" s="60"/>
      <c r="E720" s="61"/>
      <c r="F720" s="62"/>
      <c r="G720" s="62"/>
      <c r="H720" s="60"/>
      <c r="I720" s="60"/>
      <c r="J720" s="60"/>
      <c r="K720" s="60"/>
      <c r="L720" s="60"/>
      <c r="M720" s="70"/>
      <c r="N720" s="62"/>
      <c r="O720" s="60"/>
      <c r="P720" s="60"/>
      <c r="Q720" s="60"/>
      <c r="R720" s="60"/>
      <c r="S720" s="60"/>
      <c r="T720" s="60"/>
      <c r="U720" s="60"/>
      <c r="V720" s="60"/>
      <c r="W720" s="60"/>
      <c r="X720" s="60"/>
      <c r="Y720" s="60"/>
      <c r="Z720" s="60"/>
      <c r="AA720" s="60"/>
      <c r="AB720" s="60"/>
      <c r="AC720" s="60"/>
      <c r="AD720" s="59"/>
      <c r="AE720" s="60"/>
      <c r="AF720" s="99"/>
      <c r="AG720" s="75"/>
      <c r="AH720" s="60"/>
      <c r="AI720" s="60"/>
      <c r="AJ720" s="60"/>
      <c r="AK720" s="60"/>
      <c r="AL720" s="60"/>
      <c r="AM720" s="70"/>
      <c r="AN720" s="70"/>
      <c r="AO720" s="70"/>
      <c r="AP720" s="63"/>
      <c r="AQ720" s="106"/>
      <c r="AR720" s="75"/>
      <c r="AS720" s="60"/>
      <c r="AT720" s="60"/>
      <c r="AU720" s="60"/>
      <c r="AV720" s="60"/>
      <c r="AW720" s="60"/>
      <c r="AX720" s="60"/>
      <c r="AY720" s="60"/>
      <c r="AZ720" s="60"/>
      <c r="BA720" s="99"/>
      <c r="BB720" s="75"/>
      <c r="BC720" s="60"/>
      <c r="BD720" s="60"/>
      <c r="BE720" s="60"/>
      <c r="BF720" s="60"/>
      <c r="BG720" s="60"/>
      <c r="BH720" s="60"/>
      <c r="BI720" s="60"/>
      <c r="BJ720" s="60"/>
      <c r="BK720" s="60"/>
      <c r="BL720" s="60"/>
      <c r="BM720" s="60"/>
      <c r="BN720" s="63"/>
    </row>
    <row r="721" spans="1:66">
      <c r="A721" s="28">
        <v>713</v>
      </c>
      <c r="B721" s="59"/>
      <c r="C721" s="60"/>
      <c r="D721" s="60"/>
      <c r="E721" s="61"/>
      <c r="F721" s="62"/>
      <c r="G721" s="62"/>
      <c r="H721" s="60"/>
      <c r="I721" s="60"/>
      <c r="J721" s="60"/>
      <c r="K721" s="60"/>
      <c r="L721" s="60"/>
      <c r="M721" s="70"/>
      <c r="N721" s="62"/>
      <c r="O721" s="60"/>
      <c r="P721" s="60"/>
      <c r="Q721" s="60"/>
      <c r="R721" s="60"/>
      <c r="S721" s="60"/>
      <c r="T721" s="60"/>
      <c r="U721" s="60"/>
      <c r="V721" s="60"/>
      <c r="W721" s="60"/>
      <c r="X721" s="60"/>
      <c r="Y721" s="60"/>
      <c r="Z721" s="60"/>
      <c r="AA721" s="60"/>
      <c r="AB721" s="60"/>
      <c r="AC721" s="60"/>
      <c r="AD721" s="59"/>
      <c r="AE721" s="60"/>
      <c r="AF721" s="99"/>
      <c r="AG721" s="75"/>
      <c r="AH721" s="60"/>
      <c r="AI721" s="60"/>
      <c r="AJ721" s="60"/>
      <c r="AK721" s="60"/>
      <c r="AL721" s="60"/>
      <c r="AM721" s="70"/>
      <c r="AN721" s="70"/>
      <c r="AO721" s="70"/>
      <c r="AP721" s="63"/>
      <c r="AQ721" s="106"/>
      <c r="AR721" s="75"/>
      <c r="AS721" s="60"/>
      <c r="AT721" s="60"/>
      <c r="AU721" s="60"/>
      <c r="AV721" s="60"/>
      <c r="AW721" s="60"/>
      <c r="AX721" s="60"/>
      <c r="AY721" s="60"/>
      <c r="AZ721" s="60"/>
      <c r="BA721" s="99"/>
      <c r="BB721" s="75"/>
      <c r="BC721" s="60"/>
      <c r="BD721" s="60"/>
      <c r="BE721" s="60"/>
      <c r="BF721" s="60"/>
      <c r="BG721" s="60"/>
      <c r="BH721" s="60"/>
      <c r="BI721" s="60"/>
      <c r="BJ721" s="60"/>
      <c r="BK721" s="60"/>
      <c r="BL721" s="60"/>
      <c r="BM721" s="60"/>
      <c r="BN721" s="63"/>
    </row>
    <row r="722" spans="1:66">
      <c r="A722" s="28">
        <v>714</v>
      </c>
      <c r="B722" s="59"/>
      <c r="C722" s="60"/>
      <c r="D722" s="60"/>
      <c r="E722" s="61"/>
      <c r="F722" s="62"/>
      <c r="G722" s="62"/>
      <c r="H722" s="60"/>
      <c r="I722" s="60"/>
      <c r="J722" s="60"/>
      <c r="K722" s="60"/>
      <c r="L722" s="60"/>
      <c r="M722" s="70"/>
      <c r="N722" s="62"/>
      <c r="O722" s="60"/>
      <c r="P722" s="60"/>
      <c r="Q722" s="60"/>
      <c r="R722" s="60"/>
      <c r="S722" s="60"/>
      <c r="T722" s="60"/>
      <c r="U722" s="60"/>
      <c r="V722" s="60"/>
      <c r="W722" s="60"/>
      <c r="X722" s="60"/>
      <c r="Y722" s="60"/>
      <c r="Z722" s="60"/>
      <c r="AA722" s="60"/>
      <c r="AB722" s="60"/>
      <c r="AC722" s="60"/>
      <c r="AD722" s="59"/>
      <c r="AE722" s="60"/>
      <c r="AF722" s="99"/>
      <c r="AG722" s="75"/>
      <c r="AH722" s="60"/>
      <c r="AI722" s="60"/>
      <c r="AJ722" s="60"/>
      <c r="AK722" s="60"/>
      <c r="AL722" s="60"/>
      <c r="AM722" s="70"/>
      <c r="AN722" s="70"/>
      <c r="AO722" s="70"/>
      <c r="AP722" s="63"/>
      <c r="AQ722" s="106"/>
      <c r="AR722" s="75"/>
      <c r="AS722" s="60"/>
      <c r="AT722" s="60"/>
      <c r="AU722" s="60"/>
      <c r="AV722" s="60"/>
      <c r="AW722" s="60"/>
      <c r="AX722" s="60"/>
      <c r="AY722" s="60"/>
      <c r="AZ722" s="60"/>
      <c r="BA722" s="99"/>
      <c r="BB722" s="75"/>
      <c r="BC722" s="60"/>
      <c r="BD722" s="60"/>
      <c r="BE722" s="60"/>
      <c r="BF722" s="60"/>
      <c r="BG722" s="60"/>
      <c r="BH722" s="60"/>
      <c r="BI722" s="60"/>
      <c r="BJ722" s="60"/>
      <c r="BK722" s="60"/>
      <c r="BL722" s="60"/>
      <c r="BM722" s="60"/>
      <c r="BN722" s="63"/>
    </row>
    <row r="723" spans="1:66">
      <c r="A723" s="28">
        <v>715</v>
      </c>
      <c r="B723" s="59"/>
      <c r="C723" s="60"/>
      <c r="D723" s="60"/>
      <c r="E723" s="61"/>
      <c r="F723" s="62"/>
      <c r="G723" s="62"/>
      <c r="H723" s="60"/>
      <c r="I723" s="60"/>
      <c r="J723" s="60"/>
      <c r="K723" s="60"/>
      <c r="L723" s="60"/>
      <c r="M723" s="70"/>
      <c r="N723" s="62"/>
      <c r="O723" s="60"/>
      <c r="P723" s="60"/>
      <c r="Q723" s="60"/>
      <c r="R723" s="60"/>
      <c r="S723" s="60"/>
      <c r="T723" s="60"/>
      <c r="U723" s="60"/>
      <c r="V723" s="60"/>
      <c r="W723" s="60"/>
      <c r="X723" s="60"/>
      <c r="Y723" s="60"/>
      <c r="Z723" s="60"/>
      <c r="AA723" s="60"/>
      <c r="AB723" s="60"/>
      <c r="AC723" s="60"/>
      <c r="AD723" s="59"/>
      <c r="AE723" s="60"/>
      <c r="AF723" s="99"/>
      <c r="AG723" s="75"/>
      <c r="AH723" s="60"/>
      <c r="AI723" s="60"/>
      <c r="AJ723" s="60"/>
      <c r="AK723" s="60"/>
      <c r="AL723" s="60"/>
      <c r="AM723" s="70"/>
      <c r="AN723" s="70"/>
      <c r="AO723" s="70"/>
      <c r="AP723" s="63"/>
      <c r="AQ723" s="106"/>
      <c r="AR723" s="75"/>
      <c r="AS723" s="60"/>
      <c r="AT723" s="60"/>
      <c r="AU723" s="60"/>
      <c r="AV723" s="60"/>
      <c r="AW723" s="60"/>
      <c r="AX723" s="60"/>
      <c r="AY723" s="60"/>
      <c r="AZ723" s="60"/>
      <c r="BA723" s="99"/>
      <c r="BB723" s="75"/>
      <c r="BC723" s="60"/>
      <c r="BD723" s="60"/>
      <c r="BE723" s="60"/>
      <c r="BF723" s="60"/>
      <c r="BG723" s="60"/>
      <c r="BH723" s="60"/>
      <c r="BI723" s="60"/>
      <c r="BJ723" s="60"/>
      <c r="BK723" s="60"/>
      <c r="BL723" s="60"/>
      <c r="BM723" s="60"/>
      <c r="BN723" s="63"/>
    </row>
    <row r="724" spans="1:66">
      <c r="A724" s="28">
        <v>716</v>
      </c>
      <c r="B724" s="59"/>
      <c r="C724" s="60"/>
      <c r="D724" s="60"/>
      <c r="E724" s="61"/>
      <c r="F724" s="62"/>
      <c r="G724" s="62"/>
      <c r="H724" s="60"/>
      <c r="I724" s="60"/>
      <c r="J724" s="60"/>
      <c r="K724" s="60"/>
      <c r="L724" s="60"/>
      <c r="M724" s="70"/>
      <c r="N724" s="62"/>
      <c r="O724" s="60"/>
      <c r="P724" s="60"/>
      <c r="Q724" s="60"/>
      <c r="R724" s="60"/>
      <c r="S724" s="60"/>
      <c r="T724" s="60"/>
      <c r="U724" s="60"/>
      <c r="V724" s="60"/>
      <c r="W724" s="60"/>
      <c r="X724" s="60"/>
      <c r="Y724" s="60"/>
      <c r="Z724" s="60"/>
      <c r="AA724" s="60"/>
      <c r="AB724" s="60"/>
      <c r="AC724" s="60"/>
      <c r="AD724" s="59"/>
      <c r="AE724" s="60"/>
      <c r="AF724" s="99"/>
      <c r="AG724" s="75"/>
      <c r="AH724" s="60"/>
      <c r="AI724" s="60"/>
      <c r="AJ724" s="60"/>
      <c r="AK724" s="60"/>
      <c r="AL724" s="60"/>
      <c r="AM724" s="70"/>
      <c r="AN724" s="70"/>
      <c r="AO724" s="70"/>
      <c r="AP724" s="63"/>
      <c r="AQ724" s="106"/>
      <c r="AR724" s="75"/>
      <c r="AS724" s="60"/>
      <c r="AT724" s="60"/>
      <c r="AU724" s="60"/>
      <c r="AV724" s="60"/>
      <c r="AW724" s="60"/>
      <c r="AX724" s="60"/>
      <c r="AY724" s="60"/>
      <c r="AZ724" s="60"/>
      <c r="BA724" s="99"/>
      <c r="BB724" s="75"/>
      <c r="BC724" s="60"/>
      <c r="BD724" s="60"/>
      <c r="BE724" s="60"/>
      <c r="BF724" s="60"/>
      <c r="BG724" s="60"/>
      <c r="BH724" s="60"/>
      <c r="BI724" s="60"/>
      <c r="BJ724" s="60"/>
      <c r="BK724" s="60"/>
      <c r="BL724" s="60"/>
      <c r="BM724" s="60"/>
      <c r="BN724" s="63"/>
    </row>
    <row r="725" spans="1:66">
      <c r="A725" s="28">
        <v>717</v>
      </c>
      <c r="B725" s="59"/>
      <c r="C725" s="60"/>
      <c r="D725" s="60"/>
      <c r="E725" s="61"/>
      <c r="F725" s="62"/>
      <c r="G725" s="62"/>
      <c r="H725" s="60"/>
      <c r="I725" s="60"/>
      <c r="J725" s="60"/>
      <c r="K725" s="60"/>
      <c r="L725" s="60"/>
      <c r="M725" s="70"/>
      <c r="N725" s="62"/>
      <c r="O725" s="60"/>
      <c r="P725" s="60"/>
      <c r="Q725" s="60"/>
      <c r="R725" s="60"/>
      <c r="S725" s="60"/>
      <c r="T725" s="60"/>
      <c r="U725" s="60"/>
      <c r="V725" s="60"/>
      <c r="W725" s="60"/>
      <c r="X725" s="60"/>
      <c r="Y725" s="60"/>
      <c r="Z725" s="60"/>
      <c r="AA725" s="60"/>
      <c r="AB725" s="60"/>
      <c r="AC725" s="60"/>
      <c r="AD725" s="59"/>
      <c r="AE725" s="60"/>
      <c r="AF725" s="99"/>
      <c r="AG725" s="75"/>
      <c r="AH725" s="60"/>
      <c r="AI725" s="60"/>
      <c r="AJ725" s="60"/>
      <c r="AK725" s="60"/>
      <c r="AL725" s="60"/>
      <c r="AM725" s="70"/>
      <c r="AN725" s="70"/>
      <c r="AO725" s="70"/>
      <c r="AP725" s="63"/>
      <c r="AQ725" s="106"/>
      <c r="AR725" s="75"/>
      <c r="AS725" s="60"/>
      <c r="AT725" s="60"/>
      <c r="AU725" s="60"/>
      <c r="AV725" s="60"/>
      <c r="AW725" s="60"/>
      <c r="AX725" s="60"/>
      <c r="AY725" s="60"/>
      <c r="AZ725" s="60"/>
      <c r="BA725" s="99"/>
      <c r="BB725" s="75"/>
      <c r="BC725" s="60"/>
      <c r="BD725" s="60"/>
      <c r="BE725" s="60"/>
      <c r="BF725" s="60"/>
      <c r="BG725" s="60"/>
      <c r="BH725" s="60"/>
      <c r="BI725" s="60"/>
      <c r="BJ725" s="60"/>
      <c r="BK725" s="60"/>
      <c r="BL725" s="60"/>
      <c r="BM725" s="60"/>
      <c r="BN725" s="63"/>
    </row>
    <row r="726" spans="1:66">
      <c r="A726" s="28">
        <v>718</v>
      </c>
      <c r="B726" s="59"/>
      <c r="C726" s="60"/>
      <c r="D726" s="60"/>
      <c r="E726" s="61"/>
      <c r="F726" s="62"/>
      <c r="G726" s="62"/>
      <c r="H726" s="60"/>
      <c r="I726" s="60"/>
      <c r="J726" s="60"/>
      <c r="K726" s="60"/>
      <c r="L726" s="60"/>
      <c r="M726" s="70"/>
      <c r="N726" s="62"/>
      <c r="O726" s="60"/>
      <c r="P726" s="60"/>
      <c r="Q726" s="60"/>
      <c r="R726" s="60"/>
      <c r="S726" s="60"/>
      <c r="T726" s="60"/>
      <c r="U726" s="60"/>
      <c r="V726" s="60"/>
      <c r="W726" s="60"/>
      <c r="X726" s="60"/>
      <c r="Y726" s="60"/>
      <c r="Z726" s="60"/>
      <c r="AA726" s="60"/>
      <c r="AB726" s="60"/>
      <c r="AC726" s="60"/>
      <c r="AD726" s="59"/>
      <c r="AE726" s="60"/>
      <c r="AF726" s="99"/>
      <c r="AG726" s="75"/>
      <c r="AH726" s="60"/>
      <c r="AI726" s="60"/>
      <c r="AJ726" s="60"/>
      <c r="AK726" s="60"/>
      <c r="AL726" s="60"/>
      <c r="AM726" s="70"/>
      <c r="AN726" s="70"/>
      <c r="AO726" s="70"/>
      <c r="AP726" s="63"/>
      <c r="AQ726" s="106"/>
      <c r="AR726" s="75"/>
      <c r="AS726" s="60"/>
      <c r="AT726" s="60"/>
      <c r="AU726" s="60"/>
      <c r="AV726" s="60"/>
      <c r="AW726" s="60"/>
      <c r="AX726" s="60"/>
      <c r="AY726" s="60"/>
      <c r="AZ726" s="60"/>
      <c r="BA726" s="99"/>
      <c r="BB726" s="75"/>
      <c r="BC726" s="60"/>
      <c r="BD726" s="60"/>
      <c r="BE726" s="60"/>
      <c r="BF726" s="60"/>
      <c r="BG726" s="60"/>
      <c r="BH726" s="60"/>
      <c r="BI726" s="60"/>
      <c r="BJ726" s="60"/>
      <c r="BK726" s="60"/>
      <c r="BL726" s="60"/>
      <c r="BM726" s="60"/>
      <c r="BN726" s="63"/>
    </row>
    <row r="727" spans="1:66">
      <c r="A727" s="28">
        <v>719</v>
      </c>
      <c r="B727" s="59"/>
      <c r="C727" s="60"/>
      <c r="D727" s="60"/>
      <c r="E727" s="61"/>
      <c r="F727" s="62"/>
      <c r="G727" s="62"/>
      <c r="H727" s="60"/>
      <c r="I727" s="60"/>
      <c r="J727" s="60"/>
      <c r="K727" s="60"/>
      <c r="L727" s="60"/>
      <c r="M727" s="70"/>
      <c r="N727" s="62"/>
      <c r="O727" s="60"/>
      <c r="P727" s="60"/>
      <c r="Q727" s="60"/>
      <c r="R727" s="60"/>
      <c r="S727" s="60"/>
      <c r="T727" s="60"/>
      <c r="U727" s="60"/>
      <c r="V727" s="60"/>
      <c r="W727" s="60"/>
      <c r="X727" s="60"/>
      <c r="Y727" s="60"/>
      <c r="Z727" s="60"/>
      <c r="AA727" s="60"/>
      <c r="AB727" s="60"/>
      <c r="AC727" s="60"/>
      <c r="AD727" s="59"/>
      <c r="AE727" s="60"/>
      <c r="AF727" s="99"/>
      <c r="AG727" s="75"/>
      <c r="AH727" s="60"/>
      <c r="AI727" s="60"/>
      <c r="AJ727" s="60"/>
      <c r="AK727" s="60"/>
      <c r="AL727" s="60"/>
      <c r="AM727" s="70"/>
      <c r="AN727" s="70"/>
      <c r="AO727" s="70"/>
      <c r="AP727" s="63"/>
      <c r="AQ727" s="106"/>
      <c r="AR727" s="75"/>
      <c r="AS727" s="60"/>
      <c r="AT727" s="60"/>
      <c r="AU727" s="60"/>
      <c r="AV727" s="60"/>
      <c r="AW727" s="60"/>
      <c r="AX727" s="60"/>
      <c r="AY727" s="60"/>
      <c r="AZ727" s="60"/>
      <c r="BA727" s="99"/>
      <c r="BB727" s="75"/>
      <c r="BC727" s="60"/>
      <c r="BD727" s="60"/>
      <c r="BE727" s="60"/>
      <c r="BF727" s="60"/>
      <c r="BG727" s="60"/>
      <c r="BH727" s="60"/>
      <c r="BI727" s="60"/>
      <c r="BJ727" s="60"/>
      <c r="BK727" s="60"/>
      <c r="BL727" s="60"/>
      <c r="BM727" s="60"/>
      <c r="BN727" s="63"/>
    </row>
    <row r="728" spans="1:66">
      <c r="A728" s="28">
        <v>720</v>
      </c>
      <c r="B728" s="59"/>
      <c r="C728" s="60"/>
      <c r="D728" s="60"/>
      <c r="E728" s="61"/>
      <c r="F728" s="62"/>
      <c r="G728" s="62"/>
      <c r="H728" s="60"/>
      <c r="I728" s="60"/>
      <c r="J728" s="60"/>
      <c r="K728" s="60"/>
      <c r="L728" s="60"/>
      <c r="M728" s="70"/>
      <c r="N728" s="62"/>
      <c r="O728" s="60"/>
      <c r="P728" s="60"/>
      <c r="Q728" s="60"/>
      <c r="R728" s="60"/>
      <c r="S728" s="60"/>
      <c r="T728" s="60"/>
      <c r="U728" s="60"/>
      <c r="V728" s="60"/>
      <c r="W728" s="60"/>
      <c r="X728" s="60"/>
      <c r="Y728" s="60"/>
      <c r="Z728" s="60"/>
      <c r="AA728" s="60"/>
      <c r="AB728" s="60"/>
      <c r="AC728" s="60"/>
      <c r="AD728" s="59"/>
      <c r="AE728" s="60"/>
      <c r="AF728" s="99"/>
      <c r="AG728" s="75"/>
      <c r="AH728" s="60"/>
      <c r="AI728" s="60"/>
      <c r="AJ728" s="60"/>
      <c r="AK728" s="60"/>
      <c r="AL728" s="60"/>
      <c r="AM728" s="70"/>
      <c r="AN728" s="70"/>
      <c r="AO728" s="70"/>
      <c r="AP728" s="63"/>
      <c r="AQ728" s="106"/>
      <c r="AR728" s="75"/>
      <c r="AS728" s="60"/>
      <c r="AT728" s="60"/>
      <c r="AU728" s="60"/>
      <c r="AV728" s="60"/>
      <c r="AW728" s="60"/>
      <c r="AX728" s="60"/>
      <c r="AY728" s="60"/>
      <c r="AZ728" s="60"/>
      <c r="BA728" s="99"/>
      <c r="BB728" s="75"/>
      <c r="BC728" s="60"/>
      <c r="BD728" s="60"/>
      <c r="BE728" s="60"/>
      <c r="BF728" s="60"/>
      <c r="BG728" s="60"/>
      <c r="BH728" s="60"/>
      <c r="BI728" s="60"/>
      <c r="BJ728" s="60"/>
      <c r="BK728" s="60"/>
      <c r="BL728" s="60"/>
      <c r="BM728" s="60"/>
      <c r="BN728" s="63"/>
    </row>
    <row r="729" spans="1:66">
      <c r="A729" s="28">
        <v>721</v>
      </c>
      <c r="B729" s="59"/>
      <c r="C729" s="60"/>
      <c r="D729" s="60"/>
      <c r="E729" s="61"/>
      <c r="F729" s="62"/>
      <c r="G729" s="62"/>
      <c r="H729" s="60"/>
      <c r="I729" s="60"/>
      <c r="J729" s="60"/>
      <c r="K729" s="60"/>
      <c r="L729" s="60"/>
      <c r="M729" s="70"/>
      <c r="N729" s="62"/>
      <c r="O729" s="60"/>
      <c r="P729" s="60"/>
      <c r="Q729" s="60"/>
      <c r="R729" s="60"/>
      <c r="S729" s="60"/>
      <c r="T729" s="60"/>
      <c r="U729" s="60"/>
      <c r="V729" s="60"/>
      <c r="W729" s="60"/>
      <c r="X729" s="60"/>
      <c r="Y729" s="60"/>
      <c r="Z729" s="60"/>
      <c r="AA729" s="60"/>
      <c r="AB729" s="60"/>
      <c r="AC729" s="60"/>
      <c r="AD729" s="59"/>
      <c r="AE729" s="60"/>
      <c r="AF729" s="99"/>
      <c r="AG729" s="75"/>
      <c r="AH729" s="60"/>
      <c r="AI729" s="60"/>
      <c r="AJ729" s="60"/>
      <c r="AK729" s="60"/>
      <c r="AL729" s="60"/>
      <c r="AM729" s="70"/>
      <c r="AN729" s="70"/>
      <c r="AO729" s="70"/>
      <c r="AP729" s="63"/>
      <c r="AQ729" s="106"/>
      <c r="AR729" s="75"/>
      <c r="AS729" s="60"/>
      <c r="AT729" s="60"/>
      <c r="AU729" s="60"/>
      <c r="AV729" s="60"/>
      <c r="AW729" s="60"/>
      <c r="AX729" s="60"/>
      <c r="AY729" s="60"/>
      <c r="AZ729" s="60"/>
      <c r="BA729" s="99"/>
      <c r="BB729" s="75"/>
      <c r="BC729" s="60"/>
      <c r="BD729" s="60"/>
      <c r="BE729" s="60"/>
      <c r="BF729" s="60"/>
      <c r="BG729" s="60"/>
      <c r="BH729" s="60"/>
      <c r="BI729" s="60"/>
      <c r="BJ729" s="60"/>
      <c r="BK729" s="60"/>
      <c r="BL729" s="60"/>
      <c r="BM729" s="60"/>
      <c r="BN729" s="63"/>
    </row>
    <row r="730" spans="1:66">
      <c r="A730" s="28">
        <v>722</v>
      </c>
      <c r="B730" s="59"/>
      <c r="C730" s="60"/>
      <c r="D730" s="60"/>
      <c r="E730" s="61"/>
      <c r="F730" s="62"/>
      <c r="G730" s="62"/>
      <c r="H730" s="60"/>
      <c r="I730" s="60"/>
      <c r="J730" s="60"/>
      <c r="K730" s="60"/>
      <c r="L730" s="60"/>
      <c r="M730" s="70"/>
      <c r="N730" s="62"/>
      <c r="O730" s="60"/>
      <c r="P730" s="60"/>
      <c r="Q730" s="60"/>
      <c r="R730" s="60"/>
      <c r="S730" s="60"/>
      <c r="T730" s="60"/>
      <c r="U730" s="60"/>
      <c r="V730" s="60"/>
      <c r="W730" s="60"/>
      <c r="X730" s="60"/>
      <c r="Y730" s="60"/>
      <c r="Z730" s="60"/>
      <c r="AA730" s="60"/>
      <c r="AB730" s="60"/>
      <c r="AC730" s="60"/>
      <c r="AD730" s="59"/>
      <c r="AE730" s="60"/>
      <c r="AF730" s="99"/>
      <c r="AG730" s="75"/>
      <c r="AH730" s="60"/>
      <c r="AI730" s="60"/>
      <c r="AJ730" s="60"/>
      <c r="AK730" s="60"/>
      <c r="AL730" s="60"/>
      <c r="AM730" s="70"/>
      <c r="AN730" s="70"/>
      <c r="AO730" s="70"/>
      <c r="AP730" s="63"/>
      <c r="AQ730" s="106"/>
      <c r="AR730" s="75"/>
      <c r="AS730" s="60"/>
      <c r="AT730" s="60"/>
      <c r="AU730" s="60"/>
      <c r="AV730" s="60"/>
      <c r="AW730" s="60"/>
      <c r="AX730" s="60"/>
      <c r="AY730" s="60"/>
      <c r="AZ730" s="60"/>
      <c r="BA730" s="99"/>
      <c r="BB730" s="75"/>
      <c r="BC730" s="60"/>
      <c r="BD730" s="60"/>
      <c r="BE730" s="60"/>
      <c r="BF730" s="60"/>
      <c r="BG730" s="60"/>
      <c r="BH730" s="60"/>
      <c r="BI730" s="60"/>
      <c r="BJ730" s="60"/>
      <c r="BK730" s="60"/>
      <c r="BL730" s="60"/>
      <c r="BM730" s="60"/>
      <c r="BN730" s="63"/>
    </row>
    <row r="731" spans="1:66">
      <c r="A731" s="28">
        <v>723</v>
      </c>
      <c r="B731" s="59"/>
      <c r="C731" s="60"/>
      <c r="D731" s="60"/>
      <c r="E731" s="61"/>
      <c r="F731" s="62"/>
      <c r="G731" s="62"/>
      <c r="H731" s="60"/>
      <c r="I731" s="60"/>
      <c r="J731" s="60"/>
      <c r="K731" s="60"/>
      <c r="L731" s="60"/>
      <c r="M731" s="70"/>
      <c r="N731" s="62"/>
      <c r="O731" s="60"/>
      <c r="P731" s="60"/>
      <c r="Q731" s="60"/>
      <c r="R731" s="60"/>
      <c r="S731" s="60"/>
      <c r="T731" s="60"/>
      <c r="U731" s="60"/>
      <c r="V731" s="60"/>
      <c r="W731" s="60"/>
      <c r="X731" s="60"/>
      <c r="Y731" s="60"/>
      <c r="Z731" s="60"/>
      <c r="AA731" s="60"/>
      <c r="AB731" s="60"/>
      <c r="AC731" s="60"/>
      <c r="AD731" s="59"/>
      <c r="AE731" s="60"/>
      <c r="AF731" s="99"/>
      <c r="AG731" s="75"/>
      <c r="AH731" s="60"/>
      <c r="AI731" s="60"/>
      <c r="AJ731" s="60"/>
      <c r="AK731" s="60"/>
      <c r="AL731" s="60"/>
      <c r="AM731" s="70"/>
      <c r="AN731" s="70"/>
      <c r="AO731" s="70"/>
      <c r="AP731" s="63"/>
      <c r="AQ731" s="106"/>
      <c r="AR731" s="75"/>
      <c r="AS731" s="60"/>
      <c r="AT731" s="60"/>
      <c r="AU731" s="60"/>
      <c r="AV731" s="60"/>
      <c r="AW731" s="60"/>
      <c r="AX731" s="60"/>
      <c r="AY731" s="60"/>
      <c r="AZ731" s="60"/>
      <c r="BA731" s="99"/>
      <c r="BB731" s="75"/>
      <c r="BC731" s="60"/>
      <c r="BD731" s="60"/>
      <c r="BE731" s="60"/>
      <c r="BF731" s="60"/>
      <c r="BG731" s="60"/>
      <c r="BH731" s="60"/>
      <c r="BI731" s="60"/>
      <c r="BJ731" s="60"/>
      <c r="BK731" s="60"/>
      <c r="BL731" s="60"/>
      <c r="BM731" s="60"/>
      <c r="BN731" s="63"/>
    </row>
    <row r="732" spans="1:66">
      <c r="A732" s="28">
        <v>724</v>
      </c>
      <c r="B732" s="59"/>
      <c r="C732" s="60"/>
      <c r="D732" s="60"/>
      <c r="E732" s="61"/>
      <c r="F732" s="62"/>
      <c r="G732" s="62"/>
      <c r="H732" s="60"/>
      <c r="I732" s="60"/>
      <c r="J732" s="60"/>
      <c r="K732" s="60"/>
      <c r="L732" s="60"/>
      <c r="M732" s="70"/>
      <c r="N732" s="62"/>
      <c r="O732" s="60"/>
      <c r="P732" s="60"/>
      <c r="Q732" s="60"/>
      <c r="R732" s="60"/>
      <c r="S732" s="60"/>
      <c r="T732" s="60"/>
      <c r="U732" s="60"/>
      <c r="V732" s="60"/>
      <c r="W732" s="60"/>
      <c r="X732" s="60"/>
      <c r="Y732" s="60"/>
      <c r="Z732" s="60"/>
      <c r="AA732" s="60"/>
      <c r="AB732" s="60"/>
      <c r="AC732" s="60"/>
      <c r="AD732" s="59"/>
      <c r="AE732" s="60"/>
      <c r="AF732" s="99"/>
      <c r="AG732" s="75"/>
      <c r="AH732" s="60"/>
      <c r="AI732" s="60"/>
      <c r="AJ732" s="60"/>
      <c r="AK732" s="60"/>
      <c r="AL732" s="60"/>
      <c r="AM732" s="70"/>
      <c r="AN732" s="70"/>
      <c r="AO732" s="70"/>
      <c r="AP732" s="63"/>
      <c r="AQ732" s="106"/>
      <c r="AR732" s="75"/>
      <c r="AS732" s="60"/>
      <c r="AT732" s="60"/>
      <c r="AU732" s="60"/>
      <c r="AV732" s="60"/>
      <c r="AW732" s="60"/>
      <c r="AX732" s="60"/>
      <c r="AY732" s="60"/>
      <c r="AZ732" s="60"/>
      <c r="BA732" s="99"/>
      <c r="BB732" s="75"/>
      <c r="BC732" s="60"/>
      <c r="BD732" s="60"/>
      <c r="BE732" s="60"/>
      <c r="BF732" s="60"/>
      <c r="BG732" s="60"/>
      <c r="BH732" s="60"/>
      <c r="BI732" s="60"/>
      <c r="BJ732" s="60"/>
      <c r="BK732" s="60"/>
      <c r="BL732" s="60"/>
      <c r="BM732" s="60"/>
      <c r="BN732" s="63"/>
    </row>
    <row r="733" spans="1:66">
      <c r="A733" s="28">
        <v>725</v>
      </c>
      <c r="B733" s="59"/>
      <c r="C733" s="60"/>
      <c r="D733" s="60"/>
      <c r="E733" s="61"/>
      <c r="F733" s="62"/>
      <c r="G733" s="62"/>
      <c r="H733" s="60"/>
      <c r="I733" s="60"/>
      <c r="J733" s="60"/>
      <c r="K733" s="60"/>
      <c r="L733" s="60"/>
      <c r="M733" s="70"/>
      <c r="N733" s="62"/>
      <c r="O733" s="60"/>
      <c r="P733" s="60"/>
      <c r="Q733" s="60"/>
      <c r="R733" s="60"/>
      <c r="S733" s="60"/>
      <c r="T733" s="60"/>
      <c r="U733" s="60"/>
      <c r="V733" s="60"/>
      <c r="W733" s="60"/>
      <c r="X733" s="60"/>
      <c r="Y733" s="60"/>
      <c r="Z733" s="60"/>
      <c r="AA733" s="60"/>
      <c r="AB733" s="60"/>
      <c r="AC733" s="60"/>
      <c r="AD733" s="59"/>
      <c r="AE733" s="60"/>
      <c r="AF733" s="99"/>
      <c r="AG733" s="75"/>
      <c r="AH733" s="60"/>
      <c r="AI733" s="60"/>
      <c r="AJ733" s="60"/>
      <c r="AK733" s="60"/>
      <c r="AL733" s="60"/>
      <c r="AM733" s="70"/>
      <c r="AN733" s="70"/>
      <c r="AO733" s="70"/>
      <c r="AP733" s="63"/>
      <c r="AQ733" s="106"/>
      <c r="AR733" s="75"/>
      <c r="AS733" s="60"/>
      <c r="AT733" s="60"/>
      <c r="AU733" s="60"/>
      <c r="AV733" s="60"/>
      <c r="AW733" s="60"/>
      <c r="AX733" s="60"/>
      <c r="AY733" s="60"/>
      <c r="AZ733" s="60"/>
      <c r="BA733" s="99"/>
      <c r="BB733" s="75"/>
      <c r="BC733" s="60"/>
      <c r="BD733" s="60"/>
      <c r="BE733" s="60"/>
      <c r="BF733" s="60"/>
      <c r="BG733" s="60"/>
      <c r="BH733" s="60"/>
      <c r="BI733" s="60"/>
      <c r="BJ733" s="60"/>
      <c r="BK733" s="60"/>
      <c r="BL733" s="60"/>
      <c r="BM733" s="60"/>
      <c r="BN733" s="63"/>
    </row>
    <row r="734" spans="1:66">
      <c r="A734" s="28">
        <v>726</v>
      </c>
      <c r="B734" s="59"/>
      <c r="C734" s="60"/>
      <c r="D734" s="60"/>
      <c r="E734" s="61"/>
      <c r="F734" s="62"/>
      <c r="G734" s="62"/>
      <c r="H734" s="60"/>
      <c r="I734" s="60"/>
      <c r="J734" s="60"/>
      <c r="K734" s="60"/>
      <c r="L734" s="60"/>
      <c r="M734" s="70"/>
      <c r="N734" s="62"/>
      <c r="O734" s="60"/>
      <c r="P734" s="60"/>
      <c r="Q734" s="60"/>
      <c r="R734" s="60"/>
      <c r="S734" s="60"/>
      <c r="T734" s="60"/>
      <c r="U734" s="60"/>
      <c r="V734" s="60"/>
      <c r="W734" s="60"/>
      <c r="X734" s="60"/>
      <c r="Y734" s="60"/>
      <c r="Z734" s="60"/>
      <c r="AA734" s="60"/>
      <c r="AB734" s="60"/>
      <c r="AC734" s="60"/>
      <c r="AD734" s="59"/>
      <c r="AE734" s="60"/>
      <c r="AF734" s="99"/>
      <c r="AG734" s="75"/>
      <c r="AH734" s="60"/>
      <c r="AI734" s="60"/>
      <c r="AJ734" s="60"/>
      <c r="AK734" s="60"/>
      <c r="AL734" s="60"/>
      <c r="AM734" s="70"/>
      <c r="AN734" s="70"/>
      <c r="AO734" s="70"/>
      <c r="AP734" s="63"/>
      <c r="AQ734" s="106"/>
      <c r="AR734" s="75"/>
      <c r="AS734" s="60"/>
      <c r="AT734" s="60"/>
      <c r="AU734" s="60"/>
      <c r="AV734" s="60"/>
      <c r="AW734" s="60"/>
      <c r="AX734" s="60"/>
      <c r="AY734" s="60"/>
      <c r="AZ734" s="60"/>
      <c r="BA734" s="99"/>
      <c r="BB734" s="75"/>
      <c r="BC734" s="60"/>
      <c r="BD734" s="60"/>
      <c r="BE734" s="60"/>
      <c r="BF734" s="60"/>
      <c r="BG734" s="60"/>
      <c r="BH734" s="60"/>
      <c r="BI734" s="60"/>
      <c r="BJ734" s="60"/>
      <c r="BK734" s="60"/>
      <c r="BL734" s="60"/>
      <c r="BM734" s="60"/>
      <c r="BN734" s="63"/>
    </row>
    <row r="735" spans="1:66">
      <c r="A735" s="28">
        <v>727</v>
      </c>
      <c r="B735" s="59"/>
      <c r="C735" s="60"/>
      <c r="D735" s="60"/>
      <c r="E735" s="61"/>
      <c r="F735" s="62"/>
      <c r="G735" s="62"/>
      <c r="H735" s="60"/>
      <c r="I735" s="60"/>
      <c r="J735" s="60"/>
      <c r="K735" s="60"/>
      <c r="L735" s="60"/>
      <c r="M735" s="70"/>
      <c r="N735" s="62"/>
      <c r="O735" s="60"/>
      <c r="P735" s="60"/>
      <c r="Q735" s="60"/>
      <c r="R735" s="60"/>
      <c r="S735" s="60"/>
      <c r="T735" s="60"/>
      <c r="U735" s="60"/>
      <c r="V735" s="60"/>
      <c r="W735" s="60"/>
      <c r="X735" s="60"/>
      <c r="Y735" s="60"/>
      <c r="Z735" s="60"/>
      <c r="AA735" s="60"/>
      <c r="AB735" s="60"/>
      <c r="AC735" s="60"/>
      <c r="AD735" s="59"/>
      <c r="AE735" s="60"/>
      <c r="AF735" s="99"/>
      <c r="AG735" s="75"/>
      <c r="AH735" s="60"/>
      <c r="AI735" s="60"/>
      <c r="AJ735" s="60"/>
      <c r="AK735" s="60"/>
      <c r="AL735" s="60"/>
      <c r="AM735" s="70"/>
      <c r="AN735" s="70"/>
      <c r="AO735" s="70"/>
      <c r="AP735" s="63"/>
      <c r="AQ735" s="106"/>
      <c r="AR735" s="75"/>
      <c r="AS735" s="60"/>
      <c r="AT735" s="60"/>
      <c r="AU735" s="60"/>
      <c r="AV735" s="60"/>
      <c r="AW735" s="60"/>
      <c r="AX735" s="60"/>
      <c r="AY735" s="60"/>
      <c r="AZ735" s="60"/>
      <c r="BA735" s="99"/>
      <c r="BB735" s="75"/>
      <c r="BC735" s="60"/>
      <c r="BD735" s="60"/>
      <c r="BE735" s="60"/>
      <c r="BF735" s="60"/>
      <c r="BG735" s="60"/>
      <c r="BH735" s="60"/>
      <c r="BI735" s="60"/>
      <c r="BJ735" s="60"/>
      <c r="BK735" s="60"/>
      <c r="BL735" s="60"/>
      <c r="BM735" s="60"/>
      <c r="BN735" s="63"/>
    </row>
    <row r="736" spans="1:66">
      <c r="A736" s="28">
        <v>728</v>
      </c>
      <c r="B736" s="59"/>
      <c r="C736" s="60"/>
      <c r="D736" s="60"/>
      <c r="E736" s="61"/>
      <c r="F736" s="62"/>
      <c r="G736" s="62"/>
      <c r="H736" s="60"/>
      <c r="I736" s="60"/>
      <c r="J736" s="60"/>
      <c r="K736" s="60"/>
      <c r="L736" s="60"/>
      <c r="M736" s="70"/>
      <c r="N736" s="62"/>
      <c r="O736" s="60"/>
      <c r="P736" s="60"/>
      <c r="Q736" s="60"/>
      <c r="R736" s="60"/>
      <c r="S736" s="60"/>
      <c r="T736" s="60"/>
      <c r="U736" s="60"/>
      <c r="V736" s="60"/>
      <c r="W736" s="60"/>
      <c r="X736" s="60"/>
      <c r="Y736" s="60"/>
      <c r="Z736" s="60"/>
      <c r="AA736" s="60"/>
      <c r="AB736" s="60"/>
      <c r="AC736" s="60"/>
      <c r="AD736" s="59"/>
      <c r="AE736" s="60"/>
      <c r="AF736" s="99"/>
      <c r="AG736" s="75"/>
      <c r="AH736" s="60"/>
      <c r="AI736" s="60"/>
      <c r="AJ736" s="60"/>
      <c r="AK736" s="60"/>
      <c r="AL736" s="60"/>
      <c r="AM736" s="70"/>
      <c r="AN736" s="70"/>
      <c r="AO736" s="70"/>
      <c r="AP736" s="63"/>
      <c r="AQ736" s="106"/>
      <c r="AR736" s="75"/>
      <c r="AS736" s="60"/>
      <c r="AT736" s="60"/>
      <c r="AU736" s="60"/>
      <c r="AV736" s="60"/>
      <c r="AW736" s="60"/>
      <c r="AX736" s="60"/>
      <c r="AY736" s="60"/>
      <c r="AZ736" s="60"/>
      <c r="BA736" s="99"/>
      <c r="BB736" s="75"/>
      <c r="BC736" s="60"/>
      <c r="BD736" s="60"/>
      <c r="BE736" s="60"/>
      <c r="BF736" s="60"/>
      <c r="BG736" s="60"/>
      <c r="BH736" s="60"/>
      <c r="BI736" s="60"/>
      <c r="BJ736" s="60"/>
      <c r="BK736" s="60"/>
      <c r="BL736" s="60"/>
      <c r="BM736" s="60"/>
      <c r="BN736" s="63"/>
    </row>
    <row r="737" spans="1:66">
      <c r="A737" s="28">
        <v>729</v>
      </c>
      <c r="B737" s="59"/>
      <c r="C737" s="60"/>
      <c r="D737" s="60"/>
      <c r="E737" s="61"/>
      <c r="F737" s="62"/>
      <c r="G737" s="62"/>
      <c r="H737" s="60"/>
      <c r="I737" s="60"/>
      <c r="J737" s="60"/>
      <c r="K737" s="60"/>
      <c r="L737" s="60"/>
      <c r="M737" s="70"/>
      <c r="N737" s="62"/>
      <c r="O737" s="60"/>
      <c r="P737" s="60"/>
      <c r="Q737" s="60"/>
      <c r="R737" s="60"/>
      <c r="S737" s="60"/>
      <c r="T737" s="60"/>
      <c r="U737" s="60"/>
      <c r="V737" s="60"/>
      <c r="W737" s="60"/>
      <c r="X737" s="60"/>
      <c r="Y737" s="60"/>
      <c r="Z737" s="60"/>
      <c r="AA737" s="60"/>
      <c r="AB737" s="60"/>
      <c r="AC737" s="60"/>
      <c r="AD737" s="59"/>
      <c r="AE737" s="60"/>
      <c r="AF737" s="99"/>
      <c r="AG737" s="75"/>
      <c r="AH737" s="60"/>
      <c r="AI737" s="60"/>
      <c r="AJ737" s="60"/>
      <c r="AK737" s="60"/>
      <c r="AL737" s="60"/>
      <c r="AM737" s="70"/>
      <c r="AN737" s="70"/>
      <c r="AO737" s="70"/>
      <c r="AP737" s="63"/>
      <c r="AQ737" s="106"/>
      <c r="AR737" s="75"/>
      <c r="AS737" s="60"/>
      <c r="AT737" s="60"/>
      <c r="AU737" s="60"/>
      <c r="AV737" s="60"/>
      <c r="AW737" s="60"/>
      <c r="AX737" s="60"/>
      <c r="AY737" s="60"/>
      <c r="AZ737" s="60"/>
      <c r="BA737" s="99"/>
      <c r="BB737" s="75"/>
      <c r="BC737" s="60"/>
      <c r="BD737" s="60"/>
      <c r="BE737" s="60"/>
      <c r="BF737" s="60"/>
      <c r="BG737" s="60"/>
      <c r="BH737" s="60"/>
      <c r="BI737" s="60"/>
      <c r="BJ737" s="60"/>
      <c r="BK737" s="60"/>
      <c r="BL737" s="60"/>
      <c r="BM737" s="60"/>
      <c r="BN737" s="63"/>
    </row>
    <row r="738" spans="1:66">
      <c r="A738" s="28">
        <v>730</v>
      </c>
      <c r="B738" s="59"/>
      <c r="C738" s="60"/>
      <c r="D738" s="60"/>
      <c r="E738" s="61"/>
      <c r="F738" s="62"/>
      <c r="G738" s="62"/>
      <c r="H738" s="60"/>
      <c r="I738" s="60"/>
      <c r="J738" s="60"/>
      <c r="K738" s="60"/>
      <c r="L738" s="60"/>
      <c r="M738" s="70"/>
      <c r="N738" s="62"/>
      <c r="O738" s="60"/>
      <c r="P738" s="60"/>
      <c r="Q738" s="60"/>
      <c r="R738" s="60"/>
      <c r="S738" s="60"/>
      <c r="T738" s="60"/>
      <c r="U738" s="60"/>
      <c r="V738" s="60"/>
      <c r="W738" s="60"/>
      <c r="X738" s="60"/>
      <c r="Y738" s="60"/>
      <c r="Z738" s="60"/>
      <c r="AA738" s="60"/>
      <c r="AB738" s="60"/>
      <c r="AC738" s="60"/>
      <c r="AD738" s="59"/>
      <c r="AE738" s="60"/>
      <c r="AF738" s="99"/>
      <c r="AG738" s="75"/>
      <c r="AH738" s="60"/>
      <c r="AI738" s="60"/>
      <c r="AJ738" s="60"/>
      <c r="AK738" s="60"/>
      <c r="AL738" s="60"/>
      <c r="AM738" s="70"/>
      <c r="AN738" s="70"/>
      <c r="AO738" s="70"/>
      <c r="AP738" s="63"/>
      <c r="AQ738" s="106"/>
      <c r="AR738" s="75"/>
      <c r="AS738" s="60"/>
      <c r="AT738" s="60"/>
      <c r="AU738" s="60"/>
      <c r="AV738" s="60"/>
      <c r="AW738" s="60"/>
      <c r="AX738" s="60"/>
      <c r="AY738" s="60"/>
      <c r="AZ738" s="60"/>
      <c r="BA738" s="99"/>
      <c r="BB738" s="75"/>
      <c r="BC738" s="60"/>
      <c r="BD738" s="60"/>
      <c r="BE738" s="60"/>
      <c r="BF738" s="60"/>
      <c r="BG738" s="60"/>
      <c r="BH738" s="60"/>
      <c r="BI738" s="60"/>
      <c r="BJ738" s="60"/>
      <c r="BK738" s="60"/>
      <c r="BL738" s="60"/>
      <c r="BM738" s="60"/>
      <c r="BN738" s="63"/>
    </row>
    <row r="739" spans="1:66">
      <c r="A739" s="28">
        <v>731</v>
      </c>
      <c r="B739" s="59"/>
      <c r="C739" s="60"/>
      <c r="D739" s="60"/>
      <c r="E739" s="61"/>
      <c r="F739" s="62"/>
      <c r="G739" s="62"/>
      <c r="H739" s="60"/>
      <c r="I739" s="60"/>
      <c r="J739" s="60"/>
      <c r="K739" s="60"/>
      <c r="L739" s="60"/>
      <c r="M739" s="70"/>
      <c r="N739" s="62"/>
      <c r="O739" s="60"/>
      <c r="P739" s="60"/>
      <c r="Q739" s="60"/>
      <c r="R739" s="60"/>
      <c r="S739" s="60"/>
      <c r="T739" s="60"/>
      <c r="U739" s="60"/>
      <c r="V739" s="60"/>
      <c r="W739" s="60"/>
      <c r="X739" s="60"/>
      <c r="Y739" s="60"/>
      <c r="Z739" s="60"/>
      <c r="AA739" s="60"/>
      <c r="AB739" s="60"/>
      <c r="AC739" s="60"/>
      <c r="AD739" s="59"/>
      <c r="AE739" s="60"/>
      <c r="AF739" s="99"/>
      <c r="AG739" s="75"/>
      <c r="AH739" s="60"/>
      <c r="AI739" s="60"/>
      <c r="AJ739" s="60"/>
      <c r="AK739" s="60"/>
      <c r="AL739" s="60"/>
      <c r="AM739" s="70"/>
      <c r="AN739" s="70"/>
      <c r="AO739" s="70"/>
      <c r="AP739" s="63"/>
      <c r="AQ739" s="106"/>
      <c r="AR739" s="75"/>
      <c r="AS739" s="60"/>
      <c r="AT739" s="60"/>
      <c r="AU739" s="60"/>
      <c r="AV739" s="60"/>
      <c r="AW739" s="60"/>
      <c r="AX739" s="60"/>
      <c r="AY739" s="60"/>
      <c r="AZ739" s="60"/>
      <c r="BA739" s="99"/>
      <c r="BB739" s="75"/>
      <c r="BC739" s="60"/>
      <c r="BD739" s="60"/>
      <c r="BE739" s="60"/>
      <c r="BF739" s="60"/>
      <c r="BG739" s="60"/>
      <c r="BH739" s="60"/>
      <c r="BI739" s="60"/>
      <c r="BJ739" s="60"/>
      <c r="BK739" s="60"/>
      <c r="BL739" s="60"/>
      <c r="BM739" s="60"/>
      <c r="BN739" s="63"/>
    </row>
    <row r="740" spans="1:66">
      <c r="A740" s="28">
        <v>732</v>
      </c>
      <c r="B740" s="59"/>
      <c r="C740" s="60"/>
      <c r="D740" s="60"/>
      <c r="E740" s="61"/>
      <c r="F740" s="62"/>
      <c r="G740" s="62"/>
      <c r="H740" s="60"/>
      <c r="I740" s="60"/>
      <c r="J740" s="60"/>
      <c r="K740" s="60"/>
      <c r="L740" s="60"/>
      <c r="M740" s="70"/>
      <c r="N740" s="62"/>
      <c r="O740" s="60"/>
      <c r="P740" s="60"/>
      <c r="Q740" s="60"/>
      <c r="R740" s="60"/>
      <c r="S740" s="60"/>
      <c r="T740" s="60"/>
      <c r="U740" s="60"/>
      <c r="V740" s="60"/>
      <c r="W740" s="60"/>
      <c r="X740" s="60"/>
      <c r="Y740" s="60"/>
      <c r="Z740" s="60"/>
      <c r="AA740" s="60"/>
      <c r="AB740" s="60"/>
      <c r="AC740" s="60"/>
      <c r="AD740" s="59"/>
      <c r="AE740" s="60"/>
      <c r="AF740" s="99"/>
      <c r="AG740" s="75"/>
      <c r="AH740" s="60"/>
      <c r="AI740" s="60"/>
      <c r="AJ740" s="60"/>
      <c r="AK740" s="60"/>
      <c r="AL740" s="60"/>
      <c r="AM740" s="70"/>
      <c r="AN740" s="70"/>
      <c r="AO740" s="70"/>
      <c r="AP740" s="63"/>
      <c r="AQ740" s="106"/>
      <c r="AR740" s="75"/>
      <c r="AS740" s="60"/>
      <c r="AT740" s="60"/>
      <c r="AU740" s="60"/>
      <c r="AV740" s="60"/>
      <c r="AW740" s="60"/>
      <c r="AX740" s="60"/>
      <c r="AY740" s="60"/>
      <c r="AZ740" s="60"/>
      <c r="BA740" s="99"/>
      <c r="BB740" s="75"/>
      <c r="BC740" s="60"/>
      <c r="BD740" s="60"/>
      <c r="BE740" s="60"/>
      <c r="BF740" s="60"/>
      <c r="BG740" s="60"/>
      <c r="BH740" s="60"/>
      <c r="BI740" s="60"/>
      <c r="BJ740" s="60"/>
      <c r="BK740" s="60"/>
      <c r="BL740" s="60"/>
      <c r="BM740" s="60"/>
      <c r="BN740" s="63"/>
    </row>
    <row r="741" spans="1:66">
      <c r="A741" s="28">
        <v>733</v>
      </c>
      <c r="B741" s="59"/>
      <c r="C741" s="60"/>
      <c r="D741" s="60"/>
      <c r="E741" s="61"/>
      <c r="F741" s="62"/>
      <c r="G741" s="62"/>
      <c r="H741" s="60"/>
      <c r="I741" s="60"/>
      <c r="J741" s="60"/>
      <c r="K741" s="60"/>
      <c r="L741" s="60"/>
      <c r="M741" s="70"/>
      <c r="N741" s="62"/>
      <c r="O741" s="60"/>
      <c r="P741" s="60"/>
      <c r="Q741" s="60"/>
      <c r="R741" s="60"/>
      <c r="S741" s="60"/>
      <c r="T741" s="60"/>
      <c r="U741" s="60"/>
      <c r="V741" s="60"/>
      <c r="W741" s="60"/>
      <c r="X741" s="60"/>
      <c r="Y741" s="60"/>
      <c r="Z741" s="60"/>
      <c r="AA741" s="60"/>
      <c r="AB741" s="60"/>
      <c r="AC741" s="60"/>
      <c r="AD741" s="59"/>
      <c r="AE741" s="60"/>
      <c r="AF741" s="99"/>
      <c r="AG741" s="75"/>
      <c r="AH741" s="60"/>
      <c r="AI741" s="60"/>
      <c r="AJ741" s="60"/>
      <c r="AK741" s="60"/>
      <c r="AL741" s="60"/>
      <c r="AM741" s="70"/>
      <c r="AN741" s="70"/>
      <c r="AO741" s="70"/>
      <c r="AP741" s="63"/>
      <c r="AQ741" s="106"/>
      <c r="AR741" s="75"/>
      <c r="AS741" s="60"/>
      <c r="AT741" s="60"/>
      <c r="AU741" s="60"/>
      <c r="AV741" s="60"/>
      <c r="AW741" s="60"/>
      <c r="AX741" s="60"/>
      <c r="AY741" s="60"/>
      <c r="AZ741" s="60"/>
      <c r="BA741" s="99"/>
      <c r="BB741" s="75"/>
      <c r="BC741" s="60"/>
      <c r="BD741" s="60"/>
      <c r="BE741" s="60"/>
      <c r="BF741" s="60"/>
      <c r="BG741" s="60"/>
      <c r="BH741" s="60"/>
      <c r="BI741" s="60"/>
      <c r="BJ741" s="60"/>
      <c r="BK741" s="60"/>
      <c r="BL741" s="60"/>
      <c r="BM741" s="60"/>
      <c r="BN741" s="63"/>
    </row>
    <row r="742" spans="1:66">
      <c r="A742" s="28">
        <v>734</v>
      </c>
      <c r="B742" s="59"/>
      <c r="C742" s="60"/>
      <c r="D742" s="60"/>
      <c r="E742" s="61"/>
      <c r="F742" s="62"/>
      <c r="G742" s="62"/>
      <c r="H742" s="60"/>
      <c r="I742" s="60"/>
      <c r="J742" s="60"/>
      <c r="K742" s="60"/>
      <c r="L742" s="60"/>
      <c r="M742" s="70"/>
      <c r="N742" s="62"/>
      <c r="O742" s="60"/>
      <c r="P742" s="60"/>
      <c r="Q742" s="60"/>
      <c r="R742" s="60"/>
      <c r="S742" s="60"/>
      <c r="T742" s="60"/>
      <c r="U742" s="60"/>
      <c r="V742" s="60"/>
      <c r="W742" s="60"/>
      <c r="X742" s="60"/>
      <c r="Y742" s="60"/>
      <c r="Z742" s="60"/>
      <c r="AA742" s="60"/>
      <c r="AB742" s="60"/>
      <c r="AC742" s="60"/>
      <c r="AD742" s="59"/>
      <c r="AE742" s="60"/>
      <c r="AF742" s="99"/>
      <c r="AG742" s="75"/>
      <c r="AH742" s="60"/>
      <c r="AI742" s="60"/>
      <c r="AJ742" s="60"/>
      <c r="AK742" s="60"/>
      <c r="AL742" s="60"/>
      <c r="AM742" s="70"/>
      <c r="AN742" s="70"/>
      <c r="AO742" s="70"/>
      <c r="AP742" s="63"/>
      <c r="AQ742" s="106"/>
      <c r="AR742" s="75"/>
      <c r="AS742" s="60"/>
      <c r="AT742" s="60"/>
      <c r="AU742" s="60"/>
      <c r="AV742" s="60"/>
      <c r="AW742" s="60"/>
      <c r="AX742" s="60"/>
      <c r="AY742" s="60"/>
      <c r="AZ742" s="60"/>
      <c r="BA742" s="99"/>
      <c r="BB742" s="75"/>
      <c r="BC742" s="60"/>
      <c r="BD742" s="60"/>
      <c r="BE742" s="60"/>
      <c r="BF742" s="60"/>
      <c r="BG742" s="60"/>
      <c r="BH742" s="60"/>
      <c r="BI742" s="60"/>
      <c r="BJ742" s="60"/>
      <c r="BK742" s="60"/>
      <c r="BL742" s="60"/>
      <c r="BM742" s="60"/>
      <c r="BN742" s="63"/>
    </row>
    <row r="743" spans="1:66">
      <c r="A743" s="28">
        <v>735</v>
      </c>
      <c r="B743" s="59"/>
      <c r="C743" s="60"/>
      <c r="D743" s="60"/>
      <c r="E743" s="61"/>
      <c r="F743" s="62"/>
      <c r="G743" s="62"/>
      <c r="H743" s="60"/>
      <c r="I743" s="60"/>
      <c r="J743" s="60"/>
      <c r="K743" s="60"/>
      <c r="L743" s="60"/>
      <c r="M743" s="70"/>
      <c r="N743" s="62"/>
      <c r="O743" s="60"/>
      <c r="P743" s="60"/>
      <c r="Q743" s="60"/>
      <c r="R743" s="60"/>
      <c r="S743" s="60"/>
      <c r="T743" s="60"/>
      <c r="U743" s="60"/>
      <c r="V743" s="60"/>
      <c r="W743" s="60"/>
      <c r="X743" s="60"/>
      <c r="Y743" s="60"/>
      <c r="Z743" s="60"/>
      <c r="AA743" s="60"/>
      <c r="AB743" s="60"/>
      <c r="AC743" s="60"/>
      <c r="AD743" s="59"/>
      <c r="AE743" s="60"/>
      <c r="AF743" s="99"/>
      <c r="AG743" s="75"/>
      <c r="AH743" s="60"/>
      <c r="AI743" s="60"/>
      <c r="AJ743" s="60"/>
      <c r="AK743" s="60"/>
      <c r="AL743" s="60"/>
      <c r="AM743" s="70"/>
      <c r="AN743" s="70"/>
      <c r="AO743" s="70"/>
      <c r="AP743" s="63"/>
      <c r="AQ743" s="106"/>
      <c r="AR743" s="75"/>
      <c r="AS743" s="60"/>
      <c r="AT743" s="60"/>
      <c r="AU743" s="60"/>
      <c r="AV743" s="60"/>
      <c r="AW743" s="60"/>
      <c r="AX743" s="60"/>
      <c r="AY743" s="60"/>
      <c r="AZ743" s="60"/>
      <c r="BA743" s="99"/>
      <c r="BB743" s="75"/>
      <c r="BC743" s="60"/>
      <c r="BD743" s="60"/>
      <c r="BE743" s="60"/>
      <c r="BF743" s="60"/>
      <c r="BG743" s="60"/>
      <c r="BH743" s="60"/>
      <c r="BI743" s="60"/>
      <c r="BJ743" s="60"/>
      <c r="BK743" s="60"/>
      <c r="BL743" s="60"/>
      <c r="BM743" s="60"/>
      <c r="BN743" s="63"/>
    </row>
    <row r="744" spans="1:66">
      <c r="A744" s="28">
        <v>736</v>
      </c>
      <c r="B744" s="59"/>
      <c r="C744" s="60"/>
      <c r="D744" s="60"/>
      <c r="E744" s="61"/>
      <c r="F744" s="62"/>
      <c r="G744" s="62"/>
      <c r="H744" s="60"/>
      <c r="I744" s="60"/>
      <c r="J744" s="60"/>
      <c r="K744" s="60"/>
      <c r="L744" s="60"/>
      <c r="M744" s="70"/>
      <c r="N744" s="62"/>
      <c r="O744" s="60"/>
      <c r="P744" s="60"/>
      <c r="Q744" s="60"/>
      <c r="R744" s="60"/>
      <c r="S744" s="60"/>
      <c r="T744" s="60"/>
      <c r="U744" s="60"/>
      <c r="V744" s="60"/>
      <c r="W744" s="60"/>
      <c r="X744" s="60"/>
      <c r="Y744" s="60"/>
      <c r="Z744" s="60"/>
      <c r="AA744" s="60"/>
      <c r="AB744" s="60"/>
      <c r="AC744" s="60"/>
      <c r="AD744" s="59"/>
      <c r="AE744" s="60"/>
      <c r="AF744" s="99"/>
      <c r="AG744" s="75"/>
      <c r="AH744" s="60"/>
      <c r="AI744" s="60"/>
      <c r="AJ744" s="60"/>
      <c r="AK744" s="60"/>
      <c r="AL744" s="60"/>
      <c r="AM744" s="70"/>
      <c r="AN744" s="70"/>
      <c r="AO744" s="70"/>
      <c r="AP744" s="63"/>
      <c r="AQ744" s="106"/>
      <c r="AR744" s="75"/>
      <c r="AS744" s="60"/>
      <c r="AT744" s="60"/>
      <c r="AU744" s="60"/>
      <c r="AV744" s="60"/>
      <c r="AW744" s="60"/>
      <c r="AX744" s="60"/>
      <c r="AY744" s="60"/>
      <c r="AZ744" s="60"/>
      <c r="BA744" s="99"/>
      <c r="BB744" s="75"/>
      <c r="BC744" s="60"/>
      <c r="BD744" s="60"/>
      <c r="BE744" s="60"/>
      <c r="BF744" s="60"/>
      <c r="BG744" s="60"/>
      <c r="BH744" s="60"/>
      <c r="BI744" s="60"/>
      <c r="BJ744" s="60"/>
      <c r="BK744" s="60"/>
      <c r="BL744" s="60"/>
      <c r="BM744" s="60"/>
      <c r="BN744" s="63"/>
    </row>
    <row r="745" spans="1:66">
      <c r="A745" s="28">
        <v>737</v>
      </c>
      <c r="B745" s="59"/>
      <c r="C745" s="60"/>
      <c r="D745" s="60"/>
      <c r="E745" s="61"/>
      <c r="F745" s="62"/>
      <c r="G745" s="62"/>
      <c r="H745" s="60"/>
      <c r="I745" s="60"/>
      <c r="J745" s="60"/>
      <c r="K745" s="60"/>
      <c r="L745" s="60"/>
      <c r="M745" s="70"/>
      <c r="N745" s="62"/>
      <c r="O745" s="60"/>
      <c r="P745" s="60"/>
      <c r="Q745" s="60"/>
      <c r="R745" s="60"/>
      <c r="S745" s="60"/>
      <c r="T745" s="60"/>
      <c r="U745" s="60"/>
      <c r="V745" s="60"/>
      <c r="W745" s="60"/>
      <c r="X745" s="60"/>
      <c r="Y745" s="60"/>
      <c r="Z745" s="60"/>
      <c r="AA745" s="60"/>
      <c r="AB745" s="60"/>
      <c r="AC745" s="60"/>
      <c r="AD745" s="59"/>
      <c r="AE745" s="60"/>
      <c r="AF745" s="99"/>
      <c r="AG745" s="75"/>
      <c r="AH745" s="60"/>
      <c r="AI745" s="60"/>
      <c r="AJ745" s="60"/>
      <c r="AK745" s="60"/>
      <c r="AL745" s="60"/>
      <c r="AM745" s="70"/>
      <c r="AN745" s="70"/>
      <c r="AO745" s="70"/>
      <c r="AP745" s="63"/>
      <c r="AQ745" s="106"/>
      <c r="AR745" s="75"/>
      <c r="AS745" s="60"/>
      <c r="AT745" s="60"/>
      <c r="AU745" s="60"/>
      <c r="AV745" s="60"/>
      <c r="AW745" s="60"/>
      <c r="AX745" s="60"/>
      <c r="AY745" s="60"/>
      <c r="AZ745" s="60"/>
      <c r="BA745" s="99"/>
      <c r="BB745" s="75"/>
      <c r="BC745" s="60"/>
      <c r="BD745" s="60"/>
      <c r="BE745" s="60"/>
      <c r="BF745" s="60"/>
      <c r="BG745" s="60"/>
      <c r="BH745" s="60"/>
      <c r="BI745" s="60"/>
      <c r="BJ745" s="60"/>
      <c r="BK745" s="60"/>
      <c r="BL745" s="60"/>
      <c r="BM745" s="60"/>
      <c r="BN745" s="63"/>
    </row>
    <row r="746" spans="1:66">
      <c r="A746" s="28">
        <v>738</v>
      </c>
      <c r="B746" s="59"/>
      <c r="C746" s="60"/>
      <c r="D746" s="60"/>
      <c r="E746" s="61"/>
      <c r="F746" s="62"/>
      <c r="G746" s="62"/>
      <c r="H746" s="60"/>
      <c r="I746" s="60"/>
      <c r="J746" s="60"/>
      <c r="K746" s="60"/>
      <c r="L746" s="60"/>
      <c r="M746" s="70"/>
      <c r="N746" s="62"/>
      <c r="O746" s="60"/>
      <c r="P746" s="60"/>
      <c r="Q746" s="60"/>
      <c r="R746" s="60"/>
      <c r="S746" s="60"/>
      <c r="T746" s="60"/>
      <c r="U746" s="60"/>
      <c r="V746" s="60"/>
      <c r="W746" s="60"/>
      <c r="X746" s="60"/>
      <c r="Y746" s="60"/>
      <c r="Z746" s="60"/>
      <c r="AA746" s="60"/>
      <c r="AB746" s="60"/>
      <c r="AC746" s="60"/>
      <c r="AD746" s="59"/>
      <c r="AE746" s="60"/>
      <c r="AF746" s="99"/>
      <c r="AG746" s="75"/>
      <c r="AH746" s="60"/>
      <c r="AI746" s="60"/>
      <c r="AJ746" s="60"/>
      <c r="AK746" s="60"/>
      <c r="AL746" s="60"/>
      <c r="AM746" s="70"/>
      <c r="AN746" s="70"/>
      <c r="AO746" s="70"/>
      <c r="AP746" s="63"/>
      <c r="AQ746" s="106"/>
      <c r="AR746" s="75"/>
      <c r="AS746" s="60"/>
      <c r="AT746" s="60"/>
      <c r="AU746" s="60"/>
      <c r="AV746" s="60"/>
      <c r="AW746" s="60"/>
      <c r="AX746" s="60"/>
      <c r="AY746" s="60"/>
      <c r="AZ746" s="60"/>
      <c r="BA746" s="99"/>
      <c r="BB746" s="75"/>
      <c r="BC746" s="60"/>
      <c r="BD746" s="60"/>
      <c r="BE746" s="60"/>
      <c r="BF746" s="60"/>
      <c r="BG746" s="60"/>
      <c r="BH746" s="60"/>
      <c r="BI746" s="60"/>
      <c r="BJ746" s="60"/>
      <c r="BK746" s="60"/>
      <c r="BL746" s="60"/>
      <c r="BM746" s="60"/>
      <c r="BN746" s="63"/>
    </row>
    <row r="747" spans="1:66">
      <c r="A747" s="28">
        <v>739</v>
      </c>
      <c r="B747" s="59"/>
      <c r="C747" s="60"/>
      <c r="D747" s="60"/>
      <c r="E747" s="61"/>
      <c r="F747" s="62"/>
      <c r="G747" s="62"/>
      <c r="H747" s="60"/>
      <c r="I747" s="60"/>
      <c r="J747" s="60"/>
      <c r="K747" s="60"/>
      <c r="L747" s="60"/>
      <c r="M747" s="70"/>
      <c r="N747" s="62"/>
      <c r="O747" s="60"/>
      <c r="P747" s="60"/>
      <c r="Q747" s="60"/>
      <c r="R747" s="60"/>
      <c r="S747" s="60"/>
      <c r="T747" s="60"/>
      <c r="U747" s="60"/>
      <c r="V747" s="60"/>
      <c r="W747" s="60"/>
      <c r="X747" s="60"/>
      <c r="Y747" s="60"/>
      <c r="Z747" s="60"/>
      <c r="AA747" s="60"/>
      <c r="AB747" s="60"/>
      <c r="AC747" s="60"/>
      <c r="AD747" s="59"/>
      <c r="AE747" s="60"/>
      <c r="AF747" s="99"/>
      <c r="AG747" s="75"/>
      <c r="AH747" s="60"/>
      <c r="AI747" s="60"/>
      <c r="AJ747" s="60"/>
      <c r="AK747" s="60"/>
      <c r="AL747" s="60"/>
      <c r="AM747" s="70"/>
      <c r="AN747" s="70"/>
      <c r="AO747" s="70"/>
      <c r="AP747" s="63"/>
      <c r="AQ747" s="106"/>
      <c r="AR747" s="75"/>
      <c r="AS747" s="60"/>
      <c r="AT747" s="60"/>
      <c r="AU747" s="60"/>
      <c r="AV747" s="60"/>
      <c r="AW747" s="60"/>
      <c r="AX747" s="60"/>
      <c r="AY747" s="60"/>
      <c r="AZ747" s="60"/>
      <c r="BA747" s="99"/>
      <c r="BB747" s="75"/>
      <c r="BC747" s="60"/>
      <c r="BD747" s="60"/>
      <c r="BE747" s="60"/>
      <c r="BF747" s="60"/>
      <c r="BG747" s="60"/>
      <c r="BH747" s="60"/>
      <c r="BI747" s="60"/>
      <c r="BJ747" s="60"/>
      <c r="BK747" s="60"/>
      <c r="BL747" s="60"/>
      <c r="BM747" s="60"/>
      <c r="BN747" s="63"/>
    </row>
    <row r="748" spans="1:66">
      <c r="A748" s="28">
        <v>740</v>
      </c>
      <c r="B748" s="59"/>
      <c r="C748" s="60"/>
      <c r="D748" s="60"/>
      <c r="E748" s="61"/>
      <c r="F748" s="62"/>
      <c r="G748" s="62"/>
      <c r="H748" s="60"/>
      <c r="I748" s="60"/>
      <c r="J748" s="60"/>
      <c r="K748" s="60"/>
      <c r="L748" s="60"/>
      <c r="M748" s="70"/>
      <c r="N748" s="62"/>
      <c r="O748" s="60"/>
      <c r="P748" s="60"/>
      <c r="Q748" s="60"/>
      <c r="R748" s="60"/>
      <c r="S748" s="60"/>
      <c r="T748" s="60"/>
      <c r="U748" s="60"/>
      <c r="V748" s="60"/>
      <c r="W748" s="60"/>
      <c r="X748" s="60"/>
      <c r="Y748" s="60"/>
      <c r="Z748" s="60"/>
      <c r="AA748" s="60"/>
      <c r="AB748" s="60"/>
      <c r="AC748" s="60"/>
      <c r="AD748" s="59"/>
      <c r="AE748" s="60"/>
      <c r="AF748" s="99"/>
      <c r="AG748" s="75"/>
      <c r="AH748" s="60"/>
      <c r="AI748" s="60"/>
      <c r="AJ748" s="60"/>
      <c r="AK748" s="60"/>
      <c r="AL748" s="60"/>
      <c r="AM748" s="70"/>
      <c r="AN748" s="70"/>
      <c r="AO748" s="70"/>
      <c r="AP748" s="63"/>
      <c r="AQ748" s="106"/>
      <c r="AR748" s="75"/>
      <c r="AS748" s="60"/>
      <c r="AT748" s="60"/>
      <c r="AU748" s="60"/>
      <c r="AV748" s="60"/>
      <c r="AW748" s="60"/>
      <c r="AX748" s="60"/>
      <c r="AY748" s="60"/>
      <c r="AZ748" s="60"/>
      <c r="BA748" s="99"/>
      <c r="BB748" s="75"/>
      <c r="BC748" s="60"/>
      <c r="BD748" s="60"/>
      <c r="BE748" s="60"/>
      <c r="BF748" s="60"/>
      <c r="BG748" s="60"/>
      <c r="BH748" s="60"/>
      <c r="BI748" s="60"/>
      <c r="BJ748" s="60"/>
      <c r="BK748" s="60"/>
      <c r="BL748" s="60"/>
      <c r="BM748" s="60"/>
      <c r="BN748" s="63"/>
    </row>
    <row r="749" spans="1:66">
      <c r="A749" s="28">
        <v>741</v>
      </c>
      <c r="B749" s="59"/>
      <c r="C749" s="60"/>
      <c r="D749" s="60"/>
      <c r="E749" s="61"/>
      <c r="F749" s="62"/>
      <c r="G749" s="62"/>
      <c r="H749" s="60"/>
      <c r="I749" s="60"/>
      <c r="J749" s="60"/>
      <c r="K749" s="60"/>
      <c r="L749" s="60"/>
      <c r="M749" s="70"/>
      <c r="N749" s="62"/>
      <c r="O749" s="60"/>
      <c r="P749" s="60"/>
      <c r="Q749" s="60"/>
      <c r="R749" s="60"/>
      <c r="S749" s="60"/>
      <c r="T749" s="60"/>
      <c r="U749" s="60"/>
      <c r="V749" s="60"/>
      <c r="W749" s="60"/>
      <c r="X749" s="60"/>
      <c r="Y749" s="60"/>
      <c r="Z749" s="60"/>
      <c r="AA749" s="60"/>
      <c r="AB749" s="60"/>
      <c r="AC749" s="60"/>
      <c r="AD749" s="59"/>
      <c r="AE749" s="60"/>
      <c r="AF749" s="99"/>
      <c r="AG749" s="75"/>
      <c r="AH749" s="60"/>
      <c r="AI749" s="60"/>
      <c r="AJ749" s="60"/>
      <c r="AK749" s="60"/>
      <c r="AL749" s="60"/>
      <c r="AM749" s="70"/>
      <c r="AN749" s="70"/>
      <c r="AO749" s="70"/>
      <c r="AP749" s="63"/>
      <c r="AQ749" s="106"/>
      <c r="AR749" s="75"/>
      <c r="AS749" s="60"/>
      <c r="AT749" s="60"/>
      <c r="AU749" s="60"/>
      <c r="AV749" s="60"/>
      <c r="AW749" s="60"/>
      <c r="AX749" s="60"/>
      <c r="AY749" s="60"/>
      <c r="AZ749" s="60"/>
      <c r="BA749" s="99"/>
      <c r="BB749" s="75"/>
      <c r="BC749" s="60"/>
      <c r="BD749" s="60"/>
      <c r="BE749" s="60"/>
      <c r="BF749" s="60"/>
      <c r="BG749" s="60"/>
      <c r="BH749" s="60"/>
      <c r="BI749" s="60"/>
      <c r="BJ749" s="60"/>
      <c r="BK749" s="60"/>
      <c r="BL749" s="60"/>
      <c r="BM749" s="60"/>
      <c r="BN749" s="63"/>
    </row>
    <row r="750" spans="1:66">
      <c r="A750" s="28">
        <v>742</v>
      </c>
      <c r="B750" s="59"/>
      <c r="C750" s="60"/>
      <c r="D750" s="60"/>
      <c r="E750" s="61"/>
      <c r="F750" s="62"/>
      <c r="G750" s="62"/>
      <c r="H750" s="60"/>
      <c r="I750" s="60"/>
      <c r="J750" s="60"/>
      <c r="K750" s="60"/>
      <c r="L750" s="60"/>
      <c r="M750" s="70"/>
      <c r="N750" s="62"/>
      <c r="O750" s="60"/>
      <c r="P750" s="60"/>
      <c r="Q750" s="60"/>
      <c r="R750" s="60"/>
      <c r="S750" s="60"/>
      <c r="T750" s="60"/>
      <c r="U750" s="60"/>
      <c r="V750" s="60"/>
      <c r="W750" s="60"/>
      <c r="X750" s="60"/>
      <c r="Y750" s="60"/>
      <c r="Z750" s="60"/>
      <c r="AA750" s="60"/>
      <c r="AB750" s="60"/>
      <c r="AC750" s="60"/>
      <c r="AD750" s="59"/>
      <c r="AE750" s="60"/>
      <c r="AF750" s="99"/>
      <c r="AG750" s="75"/>
      <c r="AH750" s="60"/>
      <c r="AI750" s="60"/>
      <c r="AJ750" s="60"/>
      <c r="AK750" s="60"/>
      <c r="AL750" s="60"/>
      <c r="AM750" s="70"/>
      <c r="AN750" s="70"/>
      <c r="AO750" s="70"/>
      <c r="AP750" s="63"/>
      <c r="AQ750" s="106"/>
      <c r="AR750" s="75"/>
      <c r="AS750" s="60"/>
      <c r="AT750" s="60"/>
      <c r="AU750" s="60"/>
      <c r="AV750" s="60"/>
      <c r="AW750" s="60"/>
      <c r="AX750" s="60"/>
      <c r="AY750" s="60"/>
      <c r="AZ750" s="60"/>
      <c r="BA750" s="99"/>
      <c r="BB750" s="75"/>
      <c r="BC750" s="60"/>
      <c r="BD750" s="60"/>
      <c r="BE750" s="60"/>
      <c r="BF750" s="60"/>
      <c r="BG750" s="60"/>
      <c r="BH750" s="60"/>
      <c r="BI750" s="60"/>
      <c r="BJ750" s="60"/>
      <c r="BK750" s="60"/>
      <c r="BL750" s="60"/>
      <c r="BM750" s="60"/>
      <c r="BN750" s="63"/>
    </row>
    <row r="751" spans="1:66">
      <c r="A751" s="28">
        <v>743</v>
      </c>
      <c r="B751" s="59"/>
      <c r="C751" s="60"/>
      <c r="D751" s="60"/>
      <c r="E751" s="61"/>
      <c r="F751" s="62"/>
      <c r="G751" s="62"/>
      <c r="H751" s="60"/>
      <c r="I751" s="60"/>
      <c r="J751" s="60"/>
      <c r="K751" s="60"/>
      <c r="L751" s="60"/>
      <c r="M751" s="70"/>
      <c r="N751" s="62"/>
      <c r="O751" s="60"/>
      <c r="P751" s="60"/>
      <c r="Q751" s="60"/>
      <c r="R751" s="60"/>
      <c r="S751" s="60"/>
      <c r="T751" s="60"/>
      <c r="U751" s="60"/>
      <c r="V751" s="60"/>
      <c r="W751" s="60"/>
      <c r="X751" s="60"/>
      <c r="Y751" s="60"/>
      <c r="Z751" s="60"/>
      <c r="AA751" s="60"/>
      <c r="AB751" s="60"/>
      <c r="AC751" s="60"/>
      <c r="AD751" s="59"/>
      <c r="AE751" s="60"/>
      <c r="AF751" s="99"/>
      <c r="AG751" s="75"/>
      <c r="AH751" s="60"/>
      <c r="AI751" s="60"/>
      <c r="AJ751" s="60"/>
      <c r="AK751" s="60"/>
      <c r="AL751" s="60"/>
      <c r="AM751" s="70"/>
      <c r="AN751" s="70"/>
      <c r="AO751" s="70"/>
      <c r="AP751" s="63"/>
      <c r="AQ751" s="106"/>
      <c r="AR751" s="75"/>
      <c r="AS751" s="60"/>
      <c r="AT751" s="60"/>
      <c r="AU751" s="60"/>
      <c r="AV751" s="60"/>
      <c r="AW751" s="60"/>
      <c r="AX751" s="60"/>
      <c r="AY751" s="60"/>
      <c r="AZ751" s="60"/>
      <c r="BA751" s="99"/>
      <c r="BB751" s="75"/>
      <c r="BC751" s="60"/>
      <c r="BD751" s="60"/>
      <c r="BE751" s="60"/>
      <c r="BF751" s="60"/>
      <c r="BG751" s="60"/>
      <c r="BH751" s="60"/>
      <c r="BI751" s="60"/>
      <c r="BJ751" s="60"/>
      <c r="BK751" s="60"/>
      <c r="BL751" s="60"/>
      <c r="BM751" s="60"/>
      <c r="BN751" s="63"/>
    </row>
    <row r="752" spans="1:66">
      <c r="A752" s="28">
        <v>744</v>
      </c>
      <c r="B752" s="59"/>
      <c r="C752" s="60"/>
      <c r="D752" s="60"/>
      <c r="E752" s="61"/>
      <c r="F752" s="62"/>
      <c r="G752" s="62"/>
      <c r="H752" s="60"/>
      <c r="I752" s="60"/>
      <c r="J752" s="60"/>
      <c r="K752" s="60"/>
      <c r="L752" s="60"/>
      <c r="M752" s="70"/>
      <c r="N752" s="62"/>
      <c r="O752" s="60"/>
      <c r="P752" s="60"/>
      <c r="Q752" s="60"/>
      <c r="R752" s="60"/>
      <c r="S752" s="60"/>
      <c r="T752" s="60"/>
      <c r="U752" s="60"/>
      <c r="V752" s="60"/>
      <c r="W752" s="60"/>
      <c r="X752" s="60"/>
      <c r="Y752" s="60"/>
      <c r="Z752" s="60"/>
      <c r="AA752" s="60"/>
      <c r="AB752" s="60"/>
      <c r="AC752" s="60"/>
      <c r="AD752" s="59"/>
      <c r="AE752" s="60"/>
      <c r="AF752" s="99"/>
      <c r="AG752" s="75"/>
      <c r="AH752" s="60"/>
      <c r="AI752" s="60"/>
      <c r="AJ752" s="60"/>
      <c r="AK752" s="60"/>
      <c r="AL752" s="60"/>
      <c r="AM752" s="70"/>
      <c r="AN752" s="70"/>
      <c r="AO752" s="70"/>
      <c r="AP752" s="63"/>
      <c r="AQ752" s="106"/>
      <c r="AR752" s="75"/>
      <c r="AS752" s="60"/>
      <c r="AT752" s="60"/>
      <c r="AU752" s="60"/>
      <c r="AV752" s="60"/>
      <c r="AW752" s="60"/>
      <c r="AX752" s="60"/>
      <c r="AY752" s="60"/>
      <c r="AZ752" s="60"/>
      <c r="BA752" s="99"/>
      <c r="BB752" s="75"/>
      <c r="BC752" s="60"/>
      <c r="BD752" s="60"/>
      <c r="BE752" s="60"/>
      <c r="BF752" s="60"/>
      <c r="BG752" s="60"/>
      <c r="BH752" s="60"/>
      <c r="BI752" s="60"/>
      <c r="BJ752" s="60"/>
      <c r="BK752" s="60"/>
      <c r="BL752" s="60"/>
      <c r="BM752" s="60"/>
      <c r="BN752" s="63"/>
    </row>
    <row r="753" spans="1:67">
      <c r="A753" s="28">
        <v>745</v>
      </c>
      <c r="B753" s="59"/>
      <c r="C753" s="60"/>
      <c r="D753" s="60"/>
      <c r="E753" s="61"/>
      <c r="F753" s="62"/>
      <c r="G753" s="62"/>
      <c r="H753" s="60"/>
      <c r="I753" s="60"/>
      <c r="J753" s="60"/>
      <c r="K753" s="60"/>
      <c r="L753" s="60"/>
      <c r="M753" s="70"/>
      <c r="N753" s="62"/>
      <c r="O753" s="60"/>
      <c r="P753" s="60"/>
      <c r="Q753" s="60"/>
      <c r="R753" s="60"/>
      <c r="S753" s="60"/>
      <c r="T753" s="60"/>
      <c r="U753" s="60"/>
      <c r="V753" s="60"/>
      <c r="W753" s="60"/>
      <c r="X753" s="60"/>
      <c r="Y753" s="60"/>
      <c r="Z753" s="60"/>
      <c r="AA753" s="60"/>
      <c r="AB753" s="60"/>
      <c r="AC753" s="60"/>
      <c r="AD753" s="59"/>
      <c r="AE753" s="60"/>
      <c r="AF753" s="99"/>
      <c r="AG753" s="75"/>
      <c r="AH753" s="60"/>
      <c r="AI753" s="60"/>
      <c r="AJ753" s="60"/>
      <c r="AK753" s="60"/>
      <c r="AL753" s="60"/>
      <c r="AM753" s="70"/>
      <c r="AN753" s="70"/>
      <c r="AO753" s="70"/>
      <c r="AP753" s="63"/>
      <c r="AQ753" s="106"/>
      <c r="AR753" s="75"/>
      <c r="AS753" s="60"/>
      <c r="AT753" s="60"/>
      <c r="AU753" s="60"/>
      <c r="AV753" s="60"/>
      <c r="AW753" s="60"/>
      <c r="AX753" s="60"/>
      <c r="AY753" s="60"/>
      <c r="AZ753" s="60"/>
      <c r="BA753" s="99"/>
      <c r="BB753" s="75"/>
      <c r="BC753" s="60"/>
      <c r="BD753" s="60"/>
      <c r="BE753" s="60"/>
      <c r="BF753" s="60"/>
      <c r="BG753" s="60"/>
      <c r="BH753" s="60"/>
      <c r="BI753" s="60"/>
      <c r="BJ753" s="60"/>
      <c r="BK753" s="60"/>
      <c r="BL753" s="60"/>
      <c r="BM753" s="60"/>
      <c r="BN753" s="63"/>
    </row>
    <row r="754" spans="1:67">
      <c r="A754" s="28">
        <v>746</v>
      </c>
      <c r="B754" s="59"/>
      <c r="C754" s="60"/>
      <c r="D754" s="60"/>
      <c r="E754" s="61"/>
      <c r="F754" s="62"/>
      <c r="G754" s="62"/>
      <c r="H754" s="60"/>
      <c r="I754" s="60"/>
      <c r="J754" s="60"/>
      <c r="K754" s="60"/>
      <c r="L754" s="60"/>
      <c r="M754" s="70"/>
      <c r="N754" s="62"/>
      <c r="O754" s="60"/>
      <c r="P754" s="60"/>
      <c r="Q754" s="60"/>
      <c r="R754" s="60"/>
      <c r="S754" s="60"/>
      <c r="T754" s="60"/>
      <c r="U754" s="60"/>
      <c r="V754" s="60"/>
      <c r="W754" s="60"/>
      <c r="X754" s="60"/>
      <c r="Y754" s="60"/>
      <c r="Z754" s="60"/>
      <c r="AA754" s="60"/>
      <c r="AB754" s="60"/>
      <c r="AC754" s="60"/>
      <c r="AD754" s="59"/>
      <c r="AE754" s="60"/>
      <c r="AF754" s="99"/>
      <c r="AG754" s="75"/>
      <c r="AH754" s="60"/>
      <c r="AI754" s="60"/>
      <c r="AJ754" s="60"/>
      <c r="AK754" s="60"/>
      <c r="AL754" s="60"/>
      <c r="AM754" s="70"/>
      <c r="AN754" s="70"/>
      <c r="AO754" s="70"/>
      <c r="AP754" s="63"/>
      <c r="AQ754" s="106"/>
      <c r="AR754" s="75"/>
      <c r="AS754" s="60"/>
      <c r="AT754" s="60"/>
      <c r="AU754" s="60"/>
      <c r="AV754" s="60"/>
      <c r="AW754" s="60"/>
      <c r="AX754" s="60"/>
      <c r="AY754" s="60"/>
      <c r="AZ754" s="60"/>
      <c r="BA754" s="99"/>
      <c r="BB754" s="75"/>
      <c r="BC754" s="60"/>
      <c r="BD754" s="60"/>
      <c r="BE754" s="60"/>
      <c r="BF754" s="60"/>
      <c r="BG754" s="60"/>
      <c r="BH754" s="60"/>
      <c r="BI754" s="60"/>
      <c r="BJ754" s="60"/>
      <c r="BK754" s="60"/>
      <c r="BL754" s="60"/>
      <c r="BM754" s="60"/>
      <c r="BN754" s="63"/>
    </row>
    <row r="755" spans="1:67">
      <c r="A755" s="28">
        <v>747</v>
      </c>
      <c r="B755" s="59"/>
      <c r="C755" s="60"/>
      <c r="D755" s="60"/>
      <c r="E755" s="61"/>
      <c r="F755" s="62"/>
      <c r="G755" s="62"/>
      <c r="H755" s="60"/>
      <c r="I755" s="60"/>
      <c r="J755" s="60"/>
      <c r="K755" s="60"/>
      <c r="L755" s="60"/>
      <c r="M755" s="70"/>
      <c r="N755" s="62"/>
      <c r="O755" s="60"/>
      <c r="P755" s="60"/>
      <c r="Q755" s="60"/>
      <c r="R755" s="60"/>
      <c r="S755" s="60"/>
      <c r="T755" s="60"/>
      <c r="U755" s="60"/>
      <c r="V755" s="60"/>
      <c r="W755" s="60"/>
      <c r="X755" s="60"/>
      <c r="Y755" s="60"/>
      <c r="Z755" s="60"/>
      <c r="AA755" s="60"/>
      <c r="AB755" s="60"/>
      <c r="AC755" s="60"/>
      <c r="AD755" s="59"/>
      <c r="AE755" s="60"/>
      <c r="AF755" s="99"/>
      <c r="AG755" s="75"/>
      <c r="AH755" s="60"/>
      <c r="AI755" s="60"/>
      <c r="AJ755" s="60"/>
      <c r="AK755" s="60"/>
      <c r="AL755" s="60"/>
      <c r="AM755" s="70"/>
      <c r="AN755" s="70"/>
      <c r="AO755" s="70"/>
      <c r="AP755" s="63"/>
      <c r="AQ755" s="106"/>
      <c r="AR755" s="75"/>
      <c r="AS755" s="60"/>
      <c r="AT755" s="60"/>
      <c r="AU755" s="60"/>
      <c r="AV755" s="60"/>
      <c r="AW755" s="60"/>
      <c r="AX755" s="60"/>
      <c r="AY755" s="60"/>
      <c r="AZ755" s="60"/>
      <c r="BA755" s="99"/>
      <c r="BB755" s="75"/>
      <c r="BC755" s="60"/>
      <c r="BD755" s="60"/>
      <c r="BE755" s="60"/>
      <c r="BF755" s="60"/>
      <c r="BG755" s="60"/>
      <c r="BH755" s="60"/>
      <c r="BI755" s="60"/>
      <c r="BJ755" s="60"/>
      <c r="BK755" s="60"/>
      <c r="BL755" s="60"/>
      <c r="BM755" s="60"/>
      <c r="BN755" s="63"/>
    </row>
    <row r="756" spans="1:67">
      <c r="A756" s="28">
        <v>748</v>
      </c>
      <c r="B756" s="59"/>
      <c r="C756" s="60"/>
      <c r="D756" s="60"/>
      <c r="E756" s="61"/>
      <c r="F756" s="62"/>
      <c r="G756" s="62"/>
      <c r="H756" s="60"/>
      <c r="I756" s="60"/>
      <c r="J756" s="60"/>
      <c r="K756" s="60"/>
      <c r="L756" s="60"/>
      <c r="M756" s="70"/>
      <c r="N756" s="62"/>
      <c r="O756" s="60"/>
      <c r="P756" s="60"/>
      <c r="Q756" s="60"/>
      <c r="R756" s="60"/>
      <c r="S756" s="60"/>
      <c r="T756" s="60"/>
      <c r="U756" s="60"/>
      <c r="V756" s="60"/>
      <c r="W756" s="60"/>
      <c r="X756" s="60"/>
      <c r="Y756" s="60"/>
      <c r="Z756" s="60"/>
      <c r="AA756" s="60"/>
      <c r="AB756" s="60"/>
      <c r="AC756" s="60"/>
      <c r="AD756" s="59"/>
      <c r="AE756" s="60"/>
      <c r="AF756" s="99"/>
      <c r="AG756" s="75"/>
      <c r="AH756" s="60"/>
      <c r="AI756" s="60"/>
      <c r="AJ756" s="60"/>
      <c r="AK756" s="60"/>
      <c r="AL756" s="60"/>
      <c r="AM756" s="70"/>
      <c r="AN756" s="70"/>
      <c r="AO756" s="70"/>
      <c r="AP756" s="63"/>
      <c r="AQ756" s="106"/>
      <c r="AR756" s="75"/>
      <c r="AS756" s="60"/>
      <c r="AT756" s="60"/>
      <c r="AU756" s="60"/>
      <c r="AV756" s="60"/>
      <c r="AW756" s="60"/>
      <c r="AX756" s="60"/>
      <c r="AY756" s="60"/>
      <c r="AZ756" s="60"/>
      <c r="BA756" s="99"/>
      <c r="BB756" s="75"/>
      <c r="BC756" s="60"/>
      <c r="BD756" s="60"/>
      <c r="BE756" s="60"/>
      <c r="BF756" s="60"/>
      <c r="BG756" s="60"/>
      <c r="BH756" s="60"/>
      <c r="BI756" s="60"/>
      <c r="BJ756" s="60"/>
      <c r="BK756" s="60"/>
      <c r="BL756" s="60"/>
      <c r="BM756" s="60"/>
      <c r="BN756" s="63"/>
    </row>
    <row r="757" spans="1:67">
      <c r="A757" s="28">
        <v>749</v>
      </c>
      <c r="B757" s="59"/>
      <c r="C757" s="60"/>
      <c r="D757" s="60"/>
      <c r="E757" s="61"/>
      <c r="F757" s="62"/>
      <c r="G757" s="62"/>
      <c r="H757" s="60"/>
      <c r="I757" s="60"/>
      <c r="J757" s="60"/>
      <c r="K757" s="60"/>
      <c r="L757" s="60"/>
      <c r="M757" s="70"/>
      <c r="N757" s="62"/>
      <c r="O757" s="60"/>
      <c r="P757" s="60"/>
      <c r="Q757" s="60"/>
      <c r="R757" s="60"/>
      <c r="S757" s="60"/>
      <c r="T757" s="60"/>
      <c r="U757" s="60"/>
      <c r="V757" s="60"/>
      <c r="W757" s="60"/>
      <c r="X757" s="60"/>
      <c r="Y757" s="60"/>
      <c r="Z757" s="60"/>
      <c r="AA757" s="60"/>
      <c r="AB757" s="60"/>
      <c r="AC757" s="60"/>
      <c r="AD757" s="59"/>
      <c r="AE757" s="60"/>
      <c r="AF757" s="99"/>
      <c r="AG757" s="75"/>
      <c r="AH757" s="60"/>
      <c r="AI757" s="60"/>
      <c r="AJ757" s="60"/>
      <c r="AK757" s="60"/>
      <c r="AL757" s="60"/>
      <c r="AM757" s="70"/>
      <c r="AN757" s="70"/>
      <c r="AO757" s="70"/>
      <c r="AP757" s="63"/>
      <c r="AQ757" s="106"/>
      <c r="AR757" s="75"/>
      <c r="AS757" s="60"/>
      <c r="AT757" s="60"/>
      <c r="AU757" s="60"/>
      <c r="AV757" s="60"/>
      <c r="AW757" s="60"/>
      <c r="AX757" s="60"/>
      <c r="AY757" s="60"/>
      <c r="AZ757" s="60"/>
      <c r="BA757" s="99"/>
      <c r="BB757" s="75"/>
      <c r="BC757" s="60"/>
      <c r="BD757" s="60"/>
      <c r="BE757" s="60"/>
      <c r="BF757" s="60"/>
      <c r="BG757" s="60"/>
      <c r="BH757" s="60"/>
      <c r="BI757" s="60"/>
      <c r="BJ757" s="60"/>
      <c r="BK757" s="60"/>
      <c r="BL757" s="60"/>
      <c r="BM757" s="60"/>
      <c r="BN757" s="63"/>
      <c r="BO757" s="37"/>
    </row>
    <row r="758" spans="1:67">
      <c r="A758" s="28">
        <v>750</v>
      </c>
      <c r="B758" s="59"/>
      <c r="C758" s="60"/>
      <c r="D758" s="60"/>
      <c r="E758" s="61"/>
      <c r="F758" s="62"/>
      <c r="G758" s="62"/>
      <c r="H758" s="60"/>
      <c r="I758" s="60"/>
      <c r="J758" s="60"/>
      <c r="K758" s="60"/>
      <c r="L758" s="60"/>
      <c r="M758" s="70"/>
      <c r="N758" s="62"/>
      <c r="O758" s="60"/>
      <c r="P758" s="60"/>
      <c r="Q758" s="60"/>
      <c r="R758" s="60"/>
      <c r="S758" s="60"/>
      <c r="T758" s="60"/>
      <c r="U758" s="60"/>
      <c r="V758" s="60"/>
      <c r="W758" s="60"/>
      <c r="X758" s="60"/>
      <c r="Y758" s="60"/>
      <c r="Z758" s="60"/>
      <c r="AA758" s="60"/>
      <c r="AB758" s="60"/>
      <c r="AC758" s="60"/>
      <c r="AD758" s="59"/>
      <c r="AE758" s="60"/>
      <c r="AF758" s="99"/>
      <c r="AG758" s="75"/>
      <c r="AH758" s="60"/>
      <c r="AI758" s="60"/>
      <c r="AJ758" s="60"/>
      <c r="AK758" s="60"/>
      <c r="AL758" s="60"/>
      <c r="AM758" s="70"/>
      <c r="AN758" s="70"/>
      <c r="AO758" s="70"/>
      <c r="AP758" s="63"/>
      <c r="AQ758" s="106"/>
      <c r="AR758" s="75"/>
      <c r="AS758" s="60"/>
      <c r="AT758" s="60"/>
      <c r="AU758" s="60"/>
      <c r="AV758" s="60"/>
      <c r="AW758" s="60"/>
      <c r="AX758" s="60"/>
      <c r="AY758" s="60"/>
      <c r="AZ758" s="60"/>
      <c r="BA758" s="99"/>
      <c r="BB758" s="75"/>
      <c r="BC758" s="60"/>
      <c r="BD758" s="60"/>
      <c r="BE758" s="60"/>
      <c r="BF758" s="60"/>
      <c r="BG758" s="60"/>
      <c r="BH758" s="60"/>
      <c r="BI758" s="60"/>
      <c r="BJ758" s="60"/>
      <c r="BK758" s="60"/>
      <c r="BL758" s="60"/>
      <c r="BM758" s="60"/>
      <c r="BN758" s="63"/>
    </row>
    <row r="759" spans="1:67">
      <c r="A759" s="28">
        <v>751</v>
      </c>
      <c r="B759" s="59"/>
      <c r="C759" s="60"/>
      <c r="D759" s="60"/>
      <c r="E759" s="61"/>
      <c r="F759" s="62"/>
      <c r="G759" s="62"/>
      <c r="H759" s="60"/>
      <c r="I759" s="60"/>
      <c r="J759" s="60"/>
      <c r="K759" s="60"/>
      <c r="L759" s="60"/>
      <c r="M759" s="70"/>
      <c r="N759" s="62"/>
      <c r="O759" s="60"/>
      <c r="P759" s="60"/>
      <c r="Q759" s="60"/>
      <c r="R759" s="60"/>
      <c r="S759" s="60"/>
      <c r="T759" s="60"/>
      <c r="U759" s="60"/>
      <c r="V759" s="60"/>
      <c r="W759" s="60"/>
      <c r="X759" s="60"/>
      <c r="Y759" s="60"/>
      <c r="Z759" s="60"/>
      <c r="AA759" s="60"/>
      <c r="AB759" s="60"/>
      <c r="AC759" s="60"/>
      <c r="AD759" s="59"/>
      <c r="AE759" s="60"/>
      <c r="AF759" s="99"/>
      <c r="AG759" s="75"/>
      <c r="AH759" s="60"/>
      <c r="AI759" s="60"/>
      <c r="AJ759" s="60"/>
      <c r="AK759" s="60"/>
      <c r="AL759" s="60"/>
      <c r="AM759" s="70"/>
      <c r="AN759" s="70"/>
      <c r="AO759" s="70"/>
      <c r="AP759" s="63"/>
      <c r="AQ759" s="106"/>
      <c r="AR759" s="75"/>
      <c r="AS759" s="60"/>
      <c r="AT759" s="60"/>
      <c r="AU759" s="60"/>
      <c r="AV759" s="60"/>
      <c r="AW759" s="60"/>
      <c r="AX759" s="60"/>
      <c r="AY759" s="60"/>
      <c r="AZ759" s="60"/>
      <c r="BA759" s="99"/>
      <c r="BB759" s="75"/>
      <c r="BC759" s="60"/>
      <c r="BD759" s="60"/>
      <c r="BE759" s="60"/>
      <c r="BF759" s="60"/>
      <c r="BG759" s="60"/>
      <c r="BH759" s="60"/>
      <c r="BI759" s="60"/>
      <c r="BJ759" s="60"/>
      <c r="BK759" s="60"/>
      <c r="BL759" s="60"/>
      <c r="BM759" s="60"/>
      <c r="BN759" s="63"/>
    </row>
    <row r="760" spans="1:67">
      <c r="A760" s="28">
        <v>752</v>
      </c>
      <c r="B760" s="59"/>
      <c r="C760" s="60"/>
      <c r="D760" s="60"/>
      <c r="E760" s="61"/>
      <c r="F760" s="62"/>
      <c r="G760" s="62"/>
      <c r="H760" s="60"/>
      <c r="I760" s="60"/>
      <c r="J760" s="60"/>
      <c r="K760" s="60"/>
      <c r="L760" s="60"/>
      <c r="M760" s="70"/>
      <c r="N760" s="62"/>
      <c r="O760" s="60"/>
      <c r="P760" s="60"/>
      <c r="Q760" s="60"/>
      <c r="R760" s="60"/>
      <c r="S760" s="60"/>
      <c r="T760" s="60"/>
      <c r="U760" s="60"/>
      <c r="V760" s="60"/>
      <c r="W760" s="60"/>
      <c r="X760" s="60"/>
      <c r="Y760" s="60"/>
      <c r="Z760" s="60"/>
      <c r="AA760" s="60"/>
      <c r="AB760" s="60"/>
      <c r="AC760" s="60"/>
      <c r="AD760" s="59"/>
      <c r="AE760" s="60"/>
      <c r="AF760" s="99"/>
      <c r="AG760" s="75"/>
      <c r="AH760" s="60"/>
      <c r="AI760" s="60"/>
      <c r="AJ760" s="60"/>
      <c r="AK760" s="60"/>
      <c r="AL760" s="60"/>
      <c r="AM760" s="70"/>
      <c r="AN760" s="70"/>
      <c r="AO760" s="70"/>
      <c r="AP760" s="63"/>
      <c r="AQ760" s="106"/>
      <c r="AR760" s="75"/>
      <c r="AS760" s="60"/>
      <c r="AT760" s="60"/>
      <c r="AU760" s="60"/>
      <c r="AV760" s="60"/>
      <c r="AW760" s="60"/>
      <c r="AX760" s="60"/>
      <c r="AY760" s="60"/>
      <c r="AZ760" s="60"/>
      <c r="BA760" s="99"/>
      <c r="BB760" s="75"/>
      <c r="BC760" s="60"/>
      <c r="BD760" s="60"/>
      <c r="BE760" s="60"/>
      <c r="BF760" s="60"/>
      <c r="BG760" s="60"/>
      <c r="BH760" s="60"/>
      <c r="BI760" s="60"/>
      <c r="BJ760" s="60"/>
      <c r="BK760" s="60"/>
      <c r="BL760" s="60"/>
      <c r="BM760" s="60"/>
      <c r="BN760" s="63"/>
    </row>
    <row r="761" spans="1:67">
      <c r="A761" s="28">
        <v>753</v>
      </c>
      <c r="B761" s="59"/>
      <c r="C761" s="60"/>
      <c r="D761" s="60"/>
      <c r="E761" s="61"/>
      <c r="F761" s="62"/>
      <c r="G761" s="62"/>
      <c r="H761" s="60"/>
      <c r="I761" s="60"/>
      <c r="J761" s="60"/>
      <c r="K761" s="60"/>
      <c r="L761" s="60"/>
      <c r="M761" s="70"/>
      <c r="N761" s="62"/>
      <c r="O761" s="60"/>
      <c r="P761" s="60"/>
      <c r="Q761" s="60"/>
      <c r="R761" s="60"/>
      <c r="S761" s="60"/>
      <c r="T761" s="60"/>
      <c r="U761" s="60"/>
      <c r="V761" s="60"/>
      <c r="W761" s="60"/>
      <c r="X761" s="60"/>
      <c r="Y761" s="60"/>
      <c r="Z761" s="60"/>
      <c r="AA761" s="60"/>
      <c r="AB761" s="60"/>
      <c r="AC761" s="60"/>
      <c r="AD761" s="59"/>
      <c r="AE761" s="60"/>
      <c r="AF761" s="99"/>
      <c r="AG761" s="75"/>
      <c r="AH761" s="60"/>
      <c r="AI761" s="60"/>
      <c r="AJ761" s="60"/>
      <c r="AK761" s="60"/>
      <c r="AL761" s="60"/>
      <c r="AM761" s="70"/>
      <c r="AN761" s="70"/>
      <c r="AO761" s="70"/>
      <c r="AP761" s="63"/>
      <c r="AQ761" s="106"/>
      <c r="AR761" s="75"/>
      <c r="AS761" s="60"/>
      <c r="AT761" s="60"/>
      <c r="AU761" s="60"/>
      <c r="AV761" s="60"/>
      <c r="AW761" s="60"/>
      <c r="AX761" s="60"/>
      <c r="AY761" s="60"/>
      <c r="AZ761" s="60"/>
      <c r="BA761" s="99"/>
      <c r="BB761" s="75"/>
      <c r="BC761" s="60"/>
      <c r="BD761" s="60"/>
      <c r="BE761" s="60"/>
      <c r="BF761" s="60"/>
      <c r="BG761" s="60"/>
      <c r="BH761" s="60"/>
      <c r="BI761" s="60"/>
      <c r="BJ761" s="60"/>
      <c r="BK761" s="60"/>
      <c r="BL761" s="60"/>
      <c r="BM761" s="60"/>
      <c r="BN761" s="63"/>
    </row>
    <row r="762" spans="1:67">
      <c r="A762" s="28">
        <v>754</v>
      </c>
      <c r="B762" s="59"/>
      <c r="C762" s="60"/>
      <c r="D762" s="60"/>
      <c r="E762" s="61"/>
      <c r="F762" s="62"/>
      <c r="G762" s="62"/>
      <c r="H762" s="60"/>
      <c r="I762" s="60"/>
      <c r="J762" s="60"/>
      <c r="K762" s="60"/>
      <c r="L762" s="60"/>
      <c r="M762" s="70"/>
      <c r="N762" s="62"/>
      <c r="O762" s="60"/>
      <c r="P762" s="60"/>
      <c r="Q762" s="60"/>
      <c r="R762" s="60"/>
      <c r="S762" s="60"/>
      <c r="T762" s="60"/>
      <c r="U762" s="60"/>
      <c r="V762" s="60"/>
      <c r="W762" s="60"/>
      <c r="X762" s="60"/>
      <c r="Y762" s="60"/>
      <c r="Z762" s="60"/>
      <c r="AA762" s="60"/>
      <c r="AB762" s="60"/>
      <c r="AC762" s="60"/>
      <c r="AD762" s="59"/>
      <c r="AE762" s="60"/>
      <c r="AF762" s="99"/>
      <c r="AG762" s="75"/>
      <c r="AH762" s="60"/>
      <c r="AI762" s="60"/>
      <c r="AJ762" s="60"/>
      <c r="AK762" s="60"/>
      <c r="AL762" s="60"/>
      <c r="AM762" s="70"/>
      <c r="AN762" s="70"/>
      <c r="AO762" s="70"/>
      <c r="AP762" s="63"/>
      <c r="AQ762" s="106"/>
      <c r="AR762" s="75"/>
      <c r="AS762" s="60"/>
      <c r="AT762" s="60"/>
      <c r="AU762" s="60"/>
      <c r="AV762" s="60"/>
      <c r="AW762" s="60"/>
      <c r="AX762" s="60"/>
      <c r="AY762" s="60"/>
      <c r="AZ762" s="60"/>
      <c r="BA762" s="99"/>
      <c r="BB762" s="75"/>
      <c r="BC762" s="60"/>
      <c r="BD762" s="60"/>
      <c r="BE762" s="60"/>
      <c r="BF762" s="60"/>
      <c r="BG762" s="60"/>
      <c r="BH762" s="60"/>
      <c r="BI762" s="60"/>
      <c r="BJ762" s="60"/>
      <c r="BK762" s="60"/>
      <c r="BL762" s="60"/>
      <c r="BM762" s="60"/>
      <c r="BN762" s="63"/>
    </row>
    <row r="763" spans="1:67">
      <c r="A763" s="28">
        <v>755</v>
      </c>
      <c r="B763" s="59"/>
      <c r="C763" s="60"/>
      <c r="D763" s="60"/>
      <c r="E763" s="61"/>
      <c r="F763" s="62"/>
      <c r="G763" s="62"/>
      <c r="H763" s="60"/>
      <c r="I763" s="60"/>
      <c r="J763" s="60"/>
      <c r="K763" s="60"/>
      <c r="L763" s="60"/>
      <c r="M763" s="70"/>
      <c r="N763" s="62"/>
      <c r="O763" s="60"/>
      <c r="P763" s="60"/>
      <c r="Q763" s="60"/>
      <c r="R763" s="60"/>
      <c r="S763" s="60"/>
      <c r="T763" s="60"/>
      <c r="U763" s="60"/>
      <c r="V763" s="60"/>
      <c r="W763" s="60"/>
      <c r="X763" s="60"/>
      <c r="Y763" s="60"/>
      <c r="Z763" s="60"/>
      <c r="AA763" s="60"/>
      <c r="AB763" s="60"/>
      <c r="AC763" s="60"/>
      <c r="AD763" s="59"/>
      <c r="AE763" s="60"/>
      <c r="AF763" s="99"/>
      <c r="AG763" s="75"/>
      <c r="AH763" s="60"/>
      <c r="AI763" s="60"/>
      <c r="AJ763" s="60"/>
      <c r="AK763" s="60"/>
      <c r="AL763" s="60"/>
      <c r="AM763" s="70"/>
      <c r="AN763" s="70"/>
      <c r="AO763" s="70"/>
      <c r="AP763" s="63"/>
      <c r="AQ763" s="106"/>
      <c r="AR763" s="75"/>
      <c r="AS763" s="60"/>
      <c r="AT763" s="60"/>
      <c r="AU763" s="60"/>
      <c r="AV763" s="60"/>
      <c r="AW763" s="60"/>
      <c r="AX763" s="60"/>
      <c r="AY763" s="60"/>
      <c r="AZ763" s="60"/>
      <c r="BA763" s="99"/>
      <c r="BB763" s="75"/>
      <c r="BC763" s="60"/>
      <c r="BD763" s="60"/>
      <c r="BE763" s="60"/>
      <c r="BF763" s="60"/>
      <c r="BG763" s="60"/>
      <c r="BH763" s="60"/>
      <c r="BI763" s="60"/>
      <c r="BJ763" s="60"/>
      <c r="BK763" s="60"/>
      <c r="BL763" s="60"/>
      <c r="BM763" s="60"/>
      <c r="BN763" s="63"/>
    </row>
    <row r="764" spans="1:67">
      <c r="A764" s="28">
        <v>756</v>
      </c>
      <c r="B764" s="59"/>
      <c r="C764" s="60"/>
      <c r="D764" s="60"/>
      <c r="E764" s="61"/>
      <c r="F764" s="62"/>
      <c r="G764" s="62"/>
      <c r="H764" s="60"/>
      <c r="I764" s="60"/>
      <c r="J764" s="60"/>
      <c r="K764" s="60"/>
      <c r="L764" s="60"/>
      <c r="M764" s="70"/>
      <c r="N764" s="62"/>
      <c r="O764" s="60"/>
      <c r="P764" s="60"/>
      <c r="Q764" s="60"/>
      <c r="R764" s="60"/>
      <c r="S764" s="60"/>
      <c r="T764" s="60"/>
      <c r="U764" s="60"/>
      <c r="V764" s="60"/>
      <c r="W764" s="60"/>
      <c r="X764" s="60"/>
      <c r="Y764" s="60"/>
      <c r="Z764" s="60"/>
      <c r="AA764" s="60"/>
      <c r="AB764" s="60"/>
      <c r="AC764" s="60"/>
      <c r="AD764" s="59"/>
      <c r="AE764" s="60"/>
      <c r="AF764" s="99"/>
      <c r="AG764" s="75"/>
      <c r="AH764" s="60"/>
      <c r="AI764" s="60"/>
      <c r="AJ764" s="60"/>
      <c r="AK764" s="60"/>
      <c r="AL764" s="60"/>
      <c r="AM764" s="70"/>
      <c r="AN764" s="70"/>
      <c r="AO764" s="70"/>
      <c r="AP764" s="63"/>
      <c r="AQ764" s="106"/>
      <c r="AR764" s="75"/>
      <c r="AS764" s="60"/>
      <c r="AT764" s="60"/>
      <c r="AU764" s="60"/>
      <c r="AV764" s="60"/>
      <c r="AW764" s="60"/>
      <c r="AX764" s="60"/>
      <c r="AY764" s="60"/>
      <c r="AZ764" s="60"/>
      <c r="BA764" s="99"/>
      <c r="BB764" s="75"/>
      <c r="BC764" s="60"/>
      <c r="BD764" s="60"/>
      <c r="BE764" s="60"/>
      <c r="BF764" s="60"/>
      <c r="BG764" s="60"/>
      <c r="BH764" s="60"/>
      <c r="BI764" s="60"/>
      <c r="BJ764" s="60"/>
      <c r="BK764" s="60"/>
      <c r="BL764" s="60"/>
      <c r="BM764" s="60"/>
      <c r="BN764" s="63"/>
    </row>
    <row r="765" spans="1:67">
      <c r="A765" s="28">
        <v>757</v>
      </c>
      <c r="B765" s="59"/>
      <c r="C765" s="60"/>
      <c r="D765" s="60"/>
      <c r="E765" s="61"/>
      <c r="F765" s="62"/>
      <c r="G765" s="62"/>
      <c r="H765" s="60"/>
      <c r="I765" s="60"/>
      <c r="J765" s="60"/>
      <c r="K765" s="60"/>
      <c r="L765" s="60"/>
      <c r="M765" s="70"/>
      <c r="N765" s="62"/>
      <c r="O765" s="60"/>
      <c r="P765" s="60"/>
      <c r="Q765" s="60"/>
      <c r="R765" s="60"/>
      <c r="S765" s="60"/>
      <c r="T765" s="60"/>
      <c r="U765" s="60"/>
      <c r="V765" s="60"/>
      <c r="W765" s="60"/>
      <c r="X765" s="60"/>
      <c r="Y765" s="60"/>
      <c r="Z765" s="60"/>
      <c r="AA765" s="60"/>
      <c r="AB765" s="60"/>
      <c r="AC765" s="60"/>
      <c r="AD765" s="59"/>
      <c r="AE765" s="60"/>
      <c r="AF765" s="99"/>
      <c r="AG765" s="75"/>
      <c r="AH765" s="60"/>
      <c r="AI765" s="60"/>
      <c r="AJ765" s="60"/>
      <c r="AK765" s="60"/>
      <c r="AL765" s="60"/>
      <c r="AM765" s="70"/>
      <c r="AN765" s="70"/>
      <c r="AO765" s="70"/>
      <c r="AP765" s="63"/>
      <c r="AQ765" s="106"/>
      <c r="AR765" s="75"/>
      <c r="AS765" s="60"/>
      <c r="AT765" s="60"/>
      <c r="AU765" s="60"/>
      <c r="AV765" s="60"/>
      <c r="AW765" s="60"/>
      <c r="AX765" s="60"/>
      <c r="AY765" s="60"/>
      <c r="AZ765" s="60"/>
      <c r="BA765" s="99"/>
      <c r="BB765" s="75"/>
      <c r="BC765" s="60"/>
      <c r="BD765" s="60"/>
      <c r="BE765" s="60"/>
      <c r="BF765" s="60"/>
      <c r="BG765" s="60"/>
      <c r="BH765" s="60"/>
      <c r="BI765" s="60"/>
      <c r="BJ765" s="60"/>
      <c r="BK765" s="60"/>
      <c r="BL765" s="60"/>
      <c r="BM765" s="60"/>
      <c r="BN765" s="63"/>
    </row>
    <row r="766" spans="1:67">
      <c r="A766" s="28">
        <v>758</v>
      </c>
      <c r="B766" s="59"/>
      <c r="C766" s="60"/>
      <c r="D766" s="60"/>
      <c r="E766" s="61"/>
      <c r="F766" s="62"/>
      <c r="G766" s="62"/>
      <c r="H766" s="60"/>
      <c r="I766" s="60"/>
      <c r="J766" s="60"/>
      <c r="K766" s="60"/>
      <c r="L766" s="60"/>
      <c r="M766" s="70"/>
      <c r="N766" s="62"/>
      <c r="O766" s="60"/>
      <c r="P766" s="60"/>
      <c r="Q766" s="60"/>
      <c r="R766" s="60"/>
      <c r="S766" s="60"/>
      <c r="T766" s="60"/>
      <c r="U766" s="60"/>
      <c r="V766" s="60"/>
      <c r="W766" s="60"/>
      <c r="X766" s="60"/>
      <c r="Y766" s="60"/>
      <c r="Z766" s="60"/>
      <c r="AA766" s="60"/>
      <c r="AB766" s="60"/>
      <c r="AC766" s="60"/>
      <c r="AD766" s="59"/>
      <c r="AE766" s="60"/>
      <c r="AF766" s="99"/>
      <c r="AG766" s="75"/>
      <c r="AH766" s="60"/>
      <c r="AI766" s="60"/>
      <c r="AJ766" s="60"/>
      <c r="AK766" s="60"/>
      <c r="AL766" s="60"/>
      <c r="AM766" s="70"/>
      <c r="AN766" s="70"/>
      <c r="AO766" s="70"/>
      <c r="AP766" s="63"/>
      <c r="AQ766" s="106"/>
      <c r="AR766" s="75"/>
      <c r="AS766" s="60"/>
      <c r="AT766" s="60"/>
      <c r="AU766" s="60"/>
      <c r="AV766" s="60"/>
      <c r="AW766" s="60"/>
      <c r="AX766" s="60"/>
      <c r="AY766" s="60"/>
      <c r="AZ766" s="60"/>
      <c r="BA766" s="99"/>
      <c r="BB766" s="75"/>
      <c r="BC766" s="60"/>
      <c r="BD766" s="60"/>
      <c r="BE766" s="60"/>
      <c r="BF766" s="60"/>
      <c r="BG766" s="60"/>
      <c r="BH766" s="60"/>
      <c r="BI766" s="60"/>
      <c r="BJ766" s="60"/>
      <c r="BK766" s="60"/>
      <c r="BL766" s="60"/>
      <c r="BM766" s="60"/>
      <c r="BN766" s="63"/>
    </row>
    <row r="767" spans="1:67">
      <c r="A767" s="28">
        <v>759</v>
      </c>
      <c r="B767" s="59"/>
      <c r="C767" s="60"/>
      <c r="D767" s="60"/>
      <c r="E767" s="61"/>
      <c r="F767" s="62"/>
      <c r="G767" s="62"/>
      <c r="H767" s="60"/>
      <c r="I767" s="60"/>
      <c r="J767" s="60"/>
      <c r="K767" s="60"/>
      <c r="L767" s="60"/>
      <c r="M767" s="70"/>
      <c r="N767" s="62"/>
      <c r="O767" s="60"/>
      <c r="P767" s="60"/>
      <c r="Q767" s="60"/>
      <c r="R767" s="60"/>
      <c r="S767" s="60"/>
      <c r="T767" s="60"/>
      <c r="U767" s="60"/>
      <c r="V767" s="60"/>
      <c r="W767" s="60"/>
      <c r="X767" s="60"/>
      <c r="Y767" s="60"/>
      <c r="Z767" s="60"/>
      <c r="AA767" s="60"/>
      <c r="AB767" s="60"/>
      <c r="AC767" s="60"/>
      <c r="AD767" s="59"/>
      <c r="AE767" s="60"/>
      <c r="AF767" s="99"/>
      <c r="AG767" s="75"/>
      <c r="AH767" s="60"/>
      <c r="AI767" s="60"/>
      <c r="AJ767" s="60"/>
      <c r="AK767" s="60"/>
      <c r="AL767" s="60"/>
      <c r="AM767" s="70"/>
      <c r="AN767" s="70"/>
      <c r="AO767" s="70"/>
      <c r="AP767" s="63"/>
      <c r="AQ767" s="106"/>
      <c r="AR767" s="75"/>
      <c r="AS767" s="60"/>
      <c r="AT767" s="60"/>
      <c r="AU767" s="60"/>
      <c r="AV767" s="60"/>
      <c r="AW767" s="60"/>
      <c r="AX767" s="60"/>
      <c r="AY767" s="60"/>
      <c r="AZ767" s="60"/>
      <c r="BA767" s="99"/>
      <c r="BB767" s="75"/>
      <c r="BC767" s="60"/>
      <c r="BD767" s="60"/>
      <c r="BE767" s="60"/>
      <c r="BF767" s="60"/>
      <c r="BG767" s="60"/>
      <c r="BH767" s="60"/>
      <c r="BI767" s="60"/>
      <c r="BJ767" s="60"/>
      <c r="BK767" s="60"/>
      <c r="BL767" s="60"/>
      <c r="BM767" s="60"/>
      <c r="BN767" s="63"/>
    </row>
    <row r="768" spans="1:67">
      <c r="A768" s="28">
        <v>760</v>
      </c>
      <c r="B768" s="59"/>
      <c r="C768" s="60"/>
      <c r="D768" s="60"/>
      <c r="E768" s="61"/>
      <c r="F768" s="62"/>
      <c r="G768" s="62"/>
      <c r="H768" s="60"/>
      <c r="I768" s="60"/>
      <c r="J768" s="60"/>
      <c r="K768" s="60"/>
      <c r="L768" s="60"/>
      <c r="M768" s="70"/>
      <c r="N768" s="62"/>
      <c r="O768" s="60"/>
      <c r="P768" s="60"/>
      <c r="Q768" s="60"/>
      <c r="R768" s="60"/>
      <c r="S768" s="60"/>
      <c r="T768" s="60"/>
      <c r="U768" s="60"/>
      <c r="V768" s="60"/>
      <c r="W768" s="60"/>
      <c r="X768" s="60"/>
      <c r="Y768" s="60"/>
      <c r="Z768" s="60"/>
      <c r="AA768" s="60"/>
      <c r="AB768" s="60"/>
      <c r="AC768" s="60"/>
      <c r="AD768" s="59"/>
      <c r="AE768" s="60"/>
      <c r="AF768" s="99"/>
      <c r="AG768" s="75"/>
      <c r="AH768" s="60"/>
      <c r="AI768" s="60"/>
      <c r="AJ768" s="60"/>
      <c r="AK768" s="60"/>
      <c r="AL768" s="60"/>
      <c r="AM768" s="70"/>
      <c r="AN768" s="70"/>
      <c r="AO768" s="70"/>
      <c r="AP768" s="63"/>
      <c r="AQ768" s="106"/>
      <c r="AR768" s="75"/>
      <c r="AS768" s="60"/>
      <c r="AT768" s="60"/>
      <c r="AU768" s="60"/>
      <c r="AV768" s="60"/>
      <c r="AW768" s="60"/>
      <c r="AX768" s="60"/>
      <c r="AY768" s="60"/>
      <c r="AZ768" s="60"/>
      <c r="BA768" s="99"/>
      <c r="BB768" s="75"/>
      <c r="BC768" s="60"/>
      <c r="BD768" s="60"/>
      <c r="BE768" s="60"/>
      <c r="BF768" s="60"/>
      <c r="BG768" s="60"/>
      <c r="BH768" s="60"/>
      <c r="BI768" s="60"/>
      <c r="BJ768" s="60"/>
      <c r="BK768" s="60"/>
      <c r="BL768" s="60"/>
      <c r="BM768" s="60"/>
      <c r="BN768" s="63"/>
    </row>
    <row r="769" spans="1:66">
      <c r="A769" s="28">
        <v>761</v>
      </c>
      <c r="B769" s="59"/>
      <c r="C769" s="60"/>
      <c r="D769" s="60"/>
      <c r="E769" s="61"/>
      <c r="F769" s="62"/>
      <c r="G769" s="62"/>
      <c r="H769" s="60"/>
      <c r="I769" s="60"/>
      <c r="J769" s="60"/>
      <c r="K769" s="60"/>
      <c r="L769" s="60"/>
      <c r="M769" s="70"/>
      <c r="N769" s="62"/>
      <c r="O769" s="60"/>
      <c r="P769" s="60"/>
      <c r="Q769" s="60"/>
      <c r="R769" s="60"/>
      <c r="S769" s="60"/>
      <c r="T769" s="60"/>
      <c r="U769" s="60"/>
      <c r="V769" s="60"/>
      <c r="W769" s="60"/>
      <c r="X769" s="60"/>
      <c r="Y769" s="60"/>
      <c r="Z769" s="60"/>
      <c r="AA769" s="60"/>
      <c r="AB769" s="60"/>
      <c r="AC769" s="60"/>
      <c r="AD769" s="59"/>
      <c r="AE769" s="60"/>
      <c r="AF769" s="99"/>
      <c r="AG769" s="75"/>
      <c r="AH769" s="60"/>
      <c r="AI769" s="60"/>
      <c r="AJ769" s="60"/>
      <c r="AK769" s="60"/>
      <c r="AL769" s="60"/>
      <c r="AM769" s="70"/>
      <c r="AN769" s="70"/>
      <c r="AO769" s="70"/>
      <c r="AP769" s="63"/>
      <c r="AQ769" s="106"/>
      <c r="AR769" s="75"/>
      <c r="AS769" s="60"/>
      <c r="AT769" s="60"/>
      <c r="AU769" s="60"/>
      <c r="AV769" s="60"/>
      <c r="AW769" s="60"/>
      <c r="AX769" s="60"/>
      <c r="AY769" s="60"/>
      <c r="AZ769" s="60"/>
      <c r="BA769" s="99"/>
      <c r="BB769" s="75"/>
      <c r="BC769" s="60"/>
      <c r="BD769" s="60"/>
      <c r="BE769" s="60"/>
      <c r="BF769" s="60"/>
      <c r="BG769" s="60"/>
      <c r="BH769" s="60"/>
      <c r="BI769" s="60"/>
      <c r="BJ769" s="60"/>
      <c r="BK769" s="60"/>
      <c r="BL769" s="60"/>
      <c r="BM769" s="60"/>
      <c r="BN769" s="63"/>
    </row>
    <row r="770" spans="1:66">
      <c r="A770" s="28">
        <v>762</v>
      </c>
      <c r="B770" s="59"/>
      <c r="C770" s="60"/>
      <c r="D770" s="60"/>
      <c r="E770" s="61"/>
      <c r="F770" s="62"/>
      <c r="G770" s="62"/>
      <c r="H770" s="60"/>
      <c r="I770" s="60"/>
      <c r="J770" s="60"/>
      <c r="K770" s="60"/>
      <c r="L770" s="60"/>
      <c r="M770" s="70"/>
      <c r="N770" s="62"/>
      <c r="O770" s="60"/>
      <c r="P770" s="60"/>
      <c r="Q770" s="60"/>
      <c r="R770" s="60"/>
      <c r="S770" s="60"/>
      <c r="T770" s="60"/>
      <c r="U770" s="60"/>
      <c r="V770" s="60"/>
      <c r="W770" s="60"/>
      <c r="X770" s="60"/>
      <c r="Y770" s="60"/>
      <c r="Z770" s="60"/>
      <c r="AA770" s="60"/>
      <c r="AB770" s="60"/>
      <c r="AC770" s="60"/>
      <c r="AD770" s="59"/>
      <c r="AE770" s="60"/>
      <c r="AF770" s="99"/>
      <c r="AG770" s="75"/>
      <c r="AH770" s="60"/>
      <c r="AI770" s="60"/>
      <c r="AJ770" s="60"/>
      <c r="AK770" s="60"/>
      <c r="AL770" s="60"/>
      <c r="AM770" s="70"/>
      <c r="AN770" s="70"/>
      <c r="AO770" s="70"/>
      <c r="AP770" s="63"/>
      <c r="AQ770" s="106"/>
      <c r="AR770" s="75"/>
      <c r="AS770" s="60"/>
      <c r="AT770" s="60"/>
      <c r="AU770" s="60"/>
      <c r="AV770" s="60"/>
      <c r="AW770" s="60"/>
      <c r="AX770" s="60"/>
      <c r="AY770" s="60"/>
      <c r="AZ770" s="60"/>
      <c r="BA770" s="99"/>
      <c r="BB770" s="75"/>
      <c r="BC770" s="60"/>
      <c r="BD770" s="60"/>
      <c r="BE770" s="60"/>
      <c r="BF770" s="60"/>
      <c r="BG770" s="60"/>
      <c r="BH770" s="60"/>
      <c r="BI770" s="60"/>
      <c r="BJ770" s="60"/>
      <c r="BK770" s="60"/>
      <c r="BL770" s="60"/>
      <c r="BM770" s="60"/>
      <c r="BN770" s="63"/>
    </row>
    <row r="771" spans="1:66">
      <c r="A771" s="28">
        <v>763</v>
      </c>
      <c r="B771" s="59"/>
      <c r="C771" s="60"/>
      <c r="D771" s="60"/>
      <c r="E771" s="61"/>
      <c r="F771" s="62"/>
      <c r="G771" s="62"/>
      <c r="H771" s="60"/>
      <c r="I771" s="60"/>
      <c r="J771" s="60"/>
      <c r="K771" s="60"/>
      <c r="L771" s="60"/>
      <c r="M771" s="70"/>
      <c r="N771" s="62"/>
      <c r="O771" s="60"/>
      <c r="P771" s="60"/>
      <c r="Q771" s="60"/>
      <c r="R771" s="60"/>
      <c r="S771" s="60"/>
      <c r="T771" s="60"/>
      <c r="U771" s="60"/>
      <c r="V771" s="60"/>
      <c r="W771" s="60"/>
      <c r="X771" s="60"/>
      <c r="Y771" s="60"/>
      <c r="Z771" s="60"/>
      <c r="AA771" s="60"/>
      <c r="AB771" s="60"/>
      <c r="AC771" s="60"/>
      <c r="AD771" s="59"/>
      <c r="AE771" s="60"/>
      <c r="AF771" s="99"/>
      <c r="AG771" s="75"/>
      <c r="AH771" s="60"/>
      <c r="AI771" s="60"/>
      <c r="AJ771" s="60"/>
      <c r="AK771" s="60"/>
      <c r="AL771" s="60"/>
      <c r="AM771" s="70"/>
      <c r="AN771" s="70"/>
      <c r="AO771" s="70"/>
      <c r="AP771" s="63"/>
      <c r="AQ771" s="106"/>
      <c r="AR771" s="75"/>
      <c r="AS771" s="60"/>
      <c r="AT771" s="60"/>
      <c r="AU771" s="60"/>
      <c r="AV771" s="60"/>
      <c r="AW771" s="60"/>
      <c r="AX771" s="60"/>
      <c r="AY771" s="60"/>
      <c r="AZ771" s="60"/>
      <c r="BA771" s="99"/>
      <c r="BB771" s="75"/>
      <c r="BC771" s="60"/>
      <c r="BD771" s="60"/>
      <c r="BE771" s="60"/>
      <c r="BF771" s="60"/>
      <c r="BG771" s="60"/>
      <c r="BH771" s="60"/>
      <c r="BI771" s="60"/>
      <c r="BJ771" s="60"/>
      <c r="BK771" s="60"/>
      <c r="BL771" s="60"/>
      <c r="BM771" s="60"/>
      <c r="BN771" s="63"/>
    </row>
    <row r="772" spans="1:66">
      <c r="A772" s="28">
        <v>764</v>
      </c>
      <c r="B772" s="59"/>
      <c r="C772" s="60"/>
      <c r="D772" s="60"/>
      <c r="E772" s="61"/>
      <c r="F772" s="62"/>
      <c r="G772" s="62"/>
      <c r="H772" s="60"/>
      <c r="I772" s="60"/>
      <c r="J772" s="60"/>
      <c r="K772" s="60"/>
      <c r="L772" s="60"/>
      <c r="M772" s="70"/>
      <c r="N772" s="62"/>
      <c r="O772" s="60"/>
      <c r="P772" s="60"/>
      <c r="Q772" s="60"/>
      <c r="R772" s="60"/>
      <c r="S772" s="60"/>
      <c r="T772" s="60"/>
      <c r="U772" s="60"/>
      <c r="V772" s="60"/>
      <c r="W772" s="60"/>
      <c r="X772" s="60"/>
      <c r="Y772" s="60"/>
      <c r="Z772" s="60"/>
      <c r="AA772" s="60"/>
      <c r="AB772" s="60"/>
      <c r="AC772" s="60"/>
      <c r="AD772" s="59"/>
      <c r="AE772" s="60"/>
      <c r="AF772" s="99"/>
      <c r="AG772" s="75"/>
      <c r="AH772" s="60"/>
      <c r="AI772" s="60"/>
      <c r="AJ772" s="60"/>
      <c r="AK772" s="60"/>
      <c r="AL772" s="60"/>
      <c r="AM772" s="70"/>
      <c r="AN772" s="70"/>
      <c r="AO772" s="70"/>
      <c r="AP772" s="63"/>
      <c r="AQ772" s="106"/>
      <c r="AR772" s="75"/>
      <c r="AS772" s="60"/>
      <c r="AT772" s="60"/>
      <c r="AU772" s="60"/>
      <c r="AV772" s="60"/>
      <c r="AW772" s="60"/>
      <c r="AX772" s="60"/>
      <c r="AY772" s="60"/>
      <c r="AZ772" s="60"/>
      <c r="BA772" s="99"/>
      <c r="BB772" s="75"/>
      <c r="BC772" s="60"/>
      <c r="BD772" s="60"/>
      <c r="BE772" s="60"/>
      <c r="BF772" s="60"/>
      <c r="BG772" s="60"/>
      <c r="BH772" s="60"/>
      <c r="BI772" s="60"/>
      <c r="BJ772" s="60"/>
      <c r="BK772" s="60"/>
      <c r="BL772" s="60"/>
      <c r="BM772" s="60"/>
      <c r="BN772" s="63"/>
    </row>
    <row r="773" spans="1:66">
      <c r="A773" s="28">
        <v>765</v>
      </c>
      <c r="B773" s="59"/>
      <c r="C773" s="60"/>
      <c r="D773" s="60"/>
      <c r="E773" s="61"/>
      <c r="F773" s="62"/>
      <c r="G773" s="62"/>
      <c r="H773" s="60"/>
      <c r="I773" s="60"/>
      <c r="J773" s="60"/>
      <c r="K773" s="60"/>
      <c r="L773" s="60"/>
      <c r="M773" s="70"/>
      <c r="N773" s="62"/>
      <c r="O773" s="60"/>
      <c r="P773" s="60"/>
      <c r="Q773" s="60"/>
      <c r="R773" s="60"/>
      <c r="S773" s="60"/>
      <c r="T773" s="60"/>
      <c r="U773" s="60"/>
      <c r="V773" s="60"/>
      <c r="W773" s="60"/>
      <c r="X773" s="60"/>
      <c r="Y773" s="60"/>
      <c r="Z773" s="60"/>
      <c r="AA773" s="60"/>
      <c r="AB773" s="60"/>
      <c r="AC773" s="60"/>
      <c r="AD773" s="59"/>
      <c r="AE773" s="60"/>
      <c r="AF773" s="99"/>
      <c r="AG773" s="75"/>
      <c r="AH773" s="60"/>
      <c r="AI773" s="60"/>
      <c r="AJ773" s="60"/>
      <c r="AK773" s="60"/>
      <c r="AL773" s="60"/>
      <c r="AM773" s="70"/>
      <c r="AN773" s="70"/>
      <c r="AO773" s="70"/>
      <c r="AP773" s="63"/>
      <c r="AQ773" s="106"/>
      <c r="AR773" s="75"/>
      <c r="AS773" s="60"/>
      <c r="AT773" s="60"/>
      <c r="AU773" s="60"/>
      <c r="AV773" s="60"/>
      <c r="AW773" s="60"/>
      <c r="AX773" s="60"/>
      <c r="AY773" s="60"/>
      <c r="AZ773" s="60"/>
      <c r="BA773" s="99"/>
      <c r="BB773" s="75"/>
      <c r="BC773" s="60"/>
      <c r="BD773" s="60"/>
      <c r="BE773" s="60"/>
      <c r="BF773" s="60"/>
      <c r="BG773" s="60"/>
      <c r="BH773" s="60"/>
      <c r="BI773" s="60"/>
      <c r="BJ773" s="60"/>
      <c r="BK773" s="60"/>
      <c r="BL773" s="60"/>
      <c r="BM773" s="60"/>
      <c r="BN773" s="63"/>
    </row>
    <row r="774" spans="1:66">
      <c r="A774" s="28">
        <v>766</v>
      </c>
      <c r="B774" s="59"/>
      <c r="C774" s="60"/>
      <c r="D774" s="60"/>
      <c r="E774" s="61"/>
      <c r="F774" s="62"/>
      <c r="G774" s="62"/>
      <c r="H774" s="60"/>
      <c r="I774" s="60"/>
      <c r="J774" s="60"/>
      <c r="K774" s="60"/>
      <c r="L774" s="60"/>
      <c r="M774" s="70"/>
      <c r="N774" s="62"/>
      <c r="O774" s="60"/>
      <c r="P774" s="60"/>
      <c r="Q774" s="60"/>
      <c r="R774" s="60"/>
      <c r="S774" s="60"/>
      <c r="T774" s="60"/>
      <c r="U774" s="60"/>
      <c r="V774" s="60"/>
      <c r="W774" s="60"/>
      <c r="X774" s="60"/>
      <c r="Y774" s="60"/>
      <c r="Z774" s="60"/>
      <c r="AA774" s="60"/>
      <c r="AB774" s="60"/>
      <c r="AC774" s="60"/>
      <c r="AD774" s="59"/>
      <c r="AE774" s="60"/>
      <c r="AF774" s="99"/>
      <c r="AG774" s="75"/>
      <c r="AH774" s="60"/>
      <c r="AI774" s="60"/>
      <c r="AJ774" s="60"/>
      <c r="AK774" s="60"/>
      <c r="AL774" s="60"/>
      <c r="AM774" s="70"/>
      <c r="AN774" s="70"/>
      <c r="AO774" s="70"/>
      <c r="AP774" s="63"/>
      <c r="AQ774" s="106"/>
      <c r="AR774" s="75"/>
      <c r="AS774" s="60"/>
      <c r="AT774" s="60"/>
      <c r="AU774" s="60"/>
      <c r="AV774" s="60"/>
      <c r="AW774" s="60"/>
      <c r="AX774" s="60"/>
      <c r="AY774" s="60"/>
      <c r="AZ774" s="60"/>
      <c r="BA774" s="99"/>
      <c r="BB774" s="75"/>
      <c r="BC774" s="60"/>
      <c r="BD774" s="60"/>
      <c r="BE774" s="60"/>
      <c r="BF774" s="60"/>
      <c r="BG774" s="60"/>
      <c r="BH774" s="60"/>
      <c r="BI774" s="60"/>
      <c r="BJ774" s="60"/>
      <c r="BK774" s="60"/>
      <c r="BL774" s="60"/>
      <c r="BM774" s="60"/>
      <c r="BN774" s="63"/>
    </row>
    <row r="775" spans="1:66">
      <c r="A775" s="28">
        <v>767</v>
      </c>
      <c r="B775" s="59"/>
      <c r="C775" s="60"/>
      <c r="D775" s="60"/>
      <c r="E775" s="61"/>
      <c r="F775" s="62"/>
      <c r="G775" s="62"/>
      <c r="H775" s="60"/>
      <c r="I775" s="60"/>
      <c r="J775" s="60"/>
      <c r="K775" s="60"/>
      <c r="L775" s="60"/>
      <c r="M775" s="70"/>
      <c r="N775" s="62"/>
      <c r="O775" s="60"/>
      <c r="P775" s="60"/>
      <c r="Q775" s="60"/>
      <c r="R775" s="60"/>
      <c r="S775" s="60"/>
      <c r="T775" s="60"/>
      <c r="U775" s="60"/>
      <c r="V775" s="60"/>
      <c r="W775" s="60"/>
      <c r="X775" s="60"/>
      <c r="Y775" s="60"/>
      <c r="Z775" s="60"/>
      <c r="AA775" s="60"/>
      <c r="AB775" s="60"/>
      <c r="AC775" s="60"/>
      <c r="AD775" s="59"/>
      <c r="AE775" s="60"/>
      <c r="AF775" s="99"/>
      <c r="AG775" s="75"/>
      <c r="AH775" s="60"/>
      <c r="AI775" s="60"/>
      <c r="AJ775" s="60"/>
      <c r="AK775" s="60"/>
      <c r="AL775" s="60"/>
      <c r="AM775" s="70"/>
      <c r="AN775" s="70"/>
      <c r="AO775" s="70"/>
      <c r="AP775" s="63"/>
      <c r="AQ775" s="106"/>
      <c r="AR775" s="75"/>
      <c r="AS775" s="60"/>
      <c r="AT775" s="60"/>
      <c r="AU775" s="60"/>
      <c r="AV775" s="60"/>
      <c r="AW775" s="60"/>
      <c r="AX775" s="60"/>
      <c r="AY775" s="60"/>
      <c r="AZ775" s="60"/>
      <c r="BA775" s="99"/>
      <c r="BB775" s="75"/>
      <c r="BC775" s="60"/>
      <c r="BD775" s="60"/>
      <c r="BE775" s="60"/>
      <c r="BF775" s="60"/>
      <c r="BG775" s="60"/>
      <c r="BH775" s="60"/>
      <c r="BI775" s="60"/>
      <c r="BJ775" s="60"/>
      <c r="BK775" s="60"/>
      <c r="BL775" s="60"/>
      <c r="BM775" s="60"/>
      <c r="BN775" s="63"/>
    </row>
    <row r="776" spans="1:66">
      <c r="A776" s="28">
        <v>768</v>
      </c>
      <c r="B776" s="59"/>
      <c r="C776" s="60"/>
      <c r="D776" s="60"/>
      <c r="E776" s="61"/>
      <c r="F776" s="62"/>
      <c r="G776" s="62"/>
      <c r="H776" s="60"/>
      <c r="I776" s="60"/>
      <c r="J776" s="60"/>
      <c r="K776" s="60"/>
      <c r="L776" s="60"/>
      <c r="M776" s="70"/>
      <c r="N776" s="62"/>
      <c r="O776" s="60"/>
      <c r="P776" s="60"/>
      <c r="Q776" s="60"/>
      <c r="R776" s="60"/>
      <c r="S776" s="60"/>
      <c r="T776" s="60"/>
      <c r="U776" s="60"/>
      <c r="V776" s="60"/>
      <c r="W776" s="60"/>
      <c r="X776" s="60"/>
      <c r="Y776" s="60"/>
      <c r="Z776" s="60"/>
      <c r="AA776" s="60"/>
      <c r="AB776" s="60"/>
      <c r="AC776" s="60"/>
      <c r="AD776" s="59"/>
      <c r="AE776" s="60"/>
      <c r="AF776" s="99"/>
      <c r="AG776" s="75"/>
      <c r="AH776" s="60"/>
      <c r="AI776" s="60"/>
      <c r="AJ776" s="60"/>
      <c r="AK776" s="60"/>
      <c r="AL776" s="60"/>
      <c r="AM776" s="70"/>
      <c r="AN776" s="70"/>
      <c r="AO776" s="70"/>
      <c r="AP776" s="63"/>
      <c r="AQ776" s="106"/>
      <c r="AR776" s="75"/>
      <c r="AS776" s="60"/>
      <c r="AT776" s="60"/>
      <c r="AU776" s="60"/>
      <c r="AV776" s="60"/>
      <c r="AW776" s="60"/>
      <c r="AX776" s="60"/>
      <c r="AY776" s="60"/>
      <c r="AZ776" s="60"/>
      <c r="BA776" s="99"/>
      <c r="BB776" s="75"/>
      <c r="BC776" s="60"/>
      <c r="BD776" s="60"/>
      <c r="BE776" s="60"/>
      <c r="BF776" s="60"/>
      <c r="BG776" s="60"/>
      <c r="BH776" s="60"/>
      <c r="BI776" s="60"/>
      <c r="BJ776" s="60"/>
      <c r="BK776" s="60"/>
      <c r="BL776" s="60"/>
      <c r="BM776" s="60"/>
      <c r="BN776" s="63"/>
    </row>
    <row r="777" spans="1:66">
      <c r="A777" s="28">
        <v>769</v>
      </c>
      <c r="B777" s="59"/>
      <c r="C777" s="60"/>
      <c r="D777" s="60"/>
      <c r="E777" s="61"/>
      <c r="F777" s="62"/>
      <c r="G777" s="62"/>
      <c r="H777" s="60"/>
      <c r="I777" s="60"/>
      <c r="J777" s="60"/>
      <c r="K777" s="60"/>
      <c r="L777" s="60"/>
      <c r="M777" s="70"/>
      <c r="N777" s="62"/>
      <c r="O777" s="60"/>
      <c r="P777" s="60"/>
      <c r="Q777" s="60"/>
      <c r="R777" s="60"/>
      <c r="S777" s="60"/>
      <c r="T777" s="60"/>
      <c r="U777" s="60"/>
      <c r="V777" s="60"/>
      <c r="W777" s="60"/>
      <c r="X777" s="60"/>
      <c r="Y777" s="60"/>
      <c r="Z777" s="60"/>
      <c r="AA777" s="60"/>
      <c r="AB777" s="60"/>
      <c r="AC777" s="60"/>
      <c r="AD777" s="59"/>
      <c r="AE777" s="60"/>
      <c r="AF777" s="99"/>
      <c r="AG777" s="75"/>
      <c r="AH777" s="60"/>
      <c r="AI777" s="60"/>
      <c r="AJ777" s="60"/>
      <c r="AK777" s="60"/>
      <c r="AL777" s="60"/>
      <c r="AM777" s="70"/>
      <c r="AN777" s="70"/>
      <c r="AO777" s="70"/>
      <c r="AP777" s="63"/>
      <c r="AQ777" s="106"/>
      <c r="AR777" s="75"/>
      <c r="AS777" s="60"/>
      <c r="AT777" s="60"/>
      <c r="AU777" s="60"/>
      <c r="AV777" s="60"/>
      <c r="AW777" s="60"/>
      <c r="AX777" s="60"/>
      <c r="AY777" s="60"/>
      <c r="AZ777" s="60"/>
      <c r="BA777" s="99"/>
      <c r="BB777" s="75"/>
      <c r="BC777" s="60"/>
      <c r="BD777" s="60"/>
      <c r="BE777" s="60"/>
      <c r="BF777" s="60"/>
      <c r="BG777" s="60"/>
      <c r="BH777" s="60"/>
      <c r="BI777" s="60"/>
      <c r="BJ777" s="60"/>
      <c r="BK777" s="60"/>
      <c r="BL777" s="60"/>
      <c r="BM777" s="60"/>
      <c r="BN777" s="63"/>
    </row>
    <row r="778" spans="1:66">
      <c r="A778" s="28">
        <v>770</v>
      </c>
      <c r="B778" s="59"/>
      <c r="C778" s="60"/>
      <c r="D778" s="60"/>
      <c r="E778" s="61"/>
      <c r="F778" s="62"/>
      <c r="G778" s="62"/>
      <c r="H778" s="60"/>
      <c r="I778" s="60"/>
      <c r="J778" s="60"/>
      <c r="K778" s="60"/>
      <c r="L778" s="60"/>
      <c r="M778" s="70"/>
      <c r="N778" s="62"/>
      <c r="O778" s="60"/>
      <c r="P778" s="60"/>
      <c r="Q778" s="60"/>
      <c r="R778" s="60"/>
      <c r="S778" s="60"/>
      <c r="T778" s="60"/>
      <c r="U778" s="60"/>
      <c r="V778" s="60"/>
      <c r="W778" s="60"/>
      <c r="X778" s="60"/>
      <c r="Y778" s="60"/>
      <c r="Z778" s="60"/>
      <c r="AA778" s="60"/>
      <c r="AB778" s="60"/>
      <c r="AC778" s="60"/>
      <c r="AD778" s="59"/>
      <c r="AE778" s="60"/>
      <c r="AF778" s="99"/>
      <c r="AG778" s="75"/>
      <c r="AH778" s="60"/>
      <c r="AI778" s="60"/>
      <c r="AJ778" s="60"/>
      <c r="AK778" s="60"/>
      <c r="AL778" s="60"/>
      <c r="AM778" s="70"/>
      <c r="AN778" s="70"/>
      <c r="AO778" s="70"/>
      <c r="AP778" s="63"/>
      <c r="AQ778" s="106"/>
      <c r="AR778" s="75"/>
      <c r="AS778" s="60"/>
      <c r="AT778" s="60"/>
      <c r="AU778" s="60"/>
      <c r="AV778" s="60"/>
      <c r="AW778" s="60"/>
      <c r="AX778" s="60"/>
      <c r="AY778" s="60"/>
      <c r="AZ778" s="60"/>
      <c r="BA778" s="99"/>
      <c r="BB778" s="75"/>
      <c r="BC778" s="60"/>
      <c r="BD778" s="60"/>
      <c r="BE778" s="60"/>
      <c r="BF778" s="60"/>
      <c r="BG778" s="60"/>
      <c r="BH778" s="60"/>
      <c r="BI778" s="60"/>
      <c r="BJ778" s="60"/>
      <c r="BK778" s="60"/>
      <c r="BL778" s="60"/>
      <c r="BM778" s="60"/>
      <c r="BN778" s="63"/>
    </row>
    <row r="779" spans="1:66">
      <c r="A779" s="28">
        <v>771</v>
      </c>
      <c r="B779" s="59"/>
      <c r="C779" s="60"/>
      <c r="D779" s="60"/>
      <c r="E779" s="61"/>
      <c r="F779" s="62"/>
      <c r="G779" s="62"/>
      <c r="H779" s="60"/>
      <c r="I779" s="60"/>
      <c r="J779" s="60"/>
      <c r="K779" s="60"/>
      <c r="L779" s="60"/>
      <c r="M779" s="70"/>
      <c r="N779" s="62"/>
      <c r="O779" s="60"/>
      <c r="P779" s="60"/>
      <c r="Q779" s="60"/>
      <c r="R779" s="60"/>
      <c r="S779" s="60"/>
      <c r="T779" s="60"/>
      <c r="U779" s="60"/>
      <c r="V779" s="60"/>
      <c r="W779" s="60"/>
      <c r="X779" s="60"/>
      <c r="Y779" s="60"/>
      <c r="Z779" s="60"/>
      <c r="AA779" s="60"/>
      <c r="AB779" s="60"/>
      <c r="AC779" s="60"/>
      <c r="AD779" s="59"/>
      <c r="AE779" s="60"/>
      <c r="AF779" s="99"/>
      <c r="AG779" s="75"/>
      <c r="AH779" s="60"/>
      <c r="AI779" s="60"/>
      <c r="AJ779" s="60"/>
      <c r="AK779" s="60"/>
      <c r="AL779" s="60"/>
      <c r="AM779" s="70"/>
      <c r="AN779" s="70"/>
      <c r="AO779" s="70"/>
      <c r="AP779" s="63"/>
      <c r="AQ779" s="106"/>
      <c r="AR779" s="75"/>
      <c r="AS779" s="60"/>
      <c r="AT779" s="60"/>
      <c r="AU779" s="60"/>
      <c r="AV779" s="60"/>
      <c r="AW779" s="60"/>
      <c r="AX779" s="60"/>
      <c r="AY779" s="60"/>
      <c r="AZ779" s="60"/>
      <c r="BA779" s="99"/>
      <c r="BB779" s="75"/>
      <c r="BC779" s="60"/>
      <c r="BD779" s="60"/>
      <c r="BE779" s="60"/>
      <c r="BF779" s="60"/>
      <c r="BG779" s="60"/>
      <c r="BH779" s="60"/>
      <c r="BI779" s="60"/>
      <c r="BJ779" s="60"/>
      <c r="BK779" s="60"/>
      <c r="BL779" s="60"/>
      <c r="BM779" s="60"/>
      <c r="BN779" s="63"/>
    </row>
    <row r="780" spans="1:66">
      <c r="A780" s="28">
        <v>772</v>
      </c>
      <c r="B780" s="59"/>
      <c r="C780" s="60"/>
      <c r="D780" s="60"/>
      <c r="E780" s="61"/>
      <c r="F780" s="62"/>
      <c r="G780" s="62"/>
      <c r="H780" s="60"/>
      <c r="I780" s="60"/>
      <c r="J780" s="60"/>
      <c r="K780" s="60"/>
      <c r="L780" s="60"/>
      <c r="M780" s="70"/>
      <c r="N780" s="62"/>
      <c r="O780" s="60"/>
      <c r="P780" s="60"/>
      <c r="Q780" s="60"/>
      <c r="R780" s="60"/>
      <c r="S780" s="60"/>
      <c r="T780" s="60"/>
      <c r="U780" s="60"/>
      <c r="V780" s="60"/>
      <c r="W780" s="60"/>
      <c r="X780" s="60"/>
      <c r="Y780" s="60"/>
      <c r="Z780" s="60"/>
      <c r="AA780" s="60"/>
      <c r="AB780" s="60"/>
      <c r="AC780" s="60"/>
      <c r="AD780" s="59"/>
      <c r="AE780" s="60"/>
      <c r="AF780" s="99"/>
      <c r="AG780" s="75"/>
      <c r="AH780" s="60"/>
      <c r="AI780" s="60"/>
      <c r="AJ780" s="60"/>
      <c r="AK780" s="60"/>
      <c r="AL780" s="60"/>
      <c r="AM780" s="70"/>
      <c r="AN780" s="70"/>
      <c r="AO780" s="70"/>
      <c r="AP780" s="63"/>
      <c r="AQ780" s="106"/>
      <c r="AR780" s="75"/>
      <c r="AS780" s="60"/>
      <c r="AT780" s="60"/>
      <c r="AU780" s="60"/>
      <c r="AV780" s="60"/>
      <c r="AW780" s="60"/>
      <c r="AX780" s="60"/>
      <c r="AY780" s="60"/>
      <c r="AZ780" s="60"/>
      <c r="BA780" s="99"/>
      <c r="BB780" s="75"/>
      <c r="BC780" s="60"/>
      <c r="BD780" s="60"/>
      <c r="BE780" s="60"/>
      <c r="BF780" s="60"/>
      <c r="BG780" s="60"/>
      <c r="BH780" s="60"/>
      <c r="BI780" s="60"/>
      <c r="BJ780" s="60"/>
      <c r="BK780" s="60"/>
      <c r="BL780" s="60"/>
      <c r="BM780" s="60"/>
      <c r="BN780" s="63"/>
    </row>
    <row r="781" spans="1:66">
      <c r="A781" s="28">
        <v>773</v>
      </c>
      <c r="B781" s="59"/>
      <c r="C781" s="60"/>
      <c r="D781" s="60"/>
      <c r="E781" s="61"/>
      <c r="F781" s="62"/>
      <c r="G781" s="62"/>
      <c r="H781" s="60"/>
      <c r="I781" s="60"/>
      <c r="J781" s="60"/>
      <c r="K781" s="60"/>
      <c r="L781" s="60"/>
      <c r="M781" s="70"/>
      <c r="N781" s="62"/>
      <c r="O781" s="60"/>
      <c r="P781" s="60"/>
      <c r="Q781" s="60"/>
      <c r="R781" s="60"/>
      <c r="S781" s="60"/>
      <c r="T781" s="60"/>
      <c r="U781" s="60"/>
      <c r="V781" s="60"/>
      <c r="W781" s="60"/>
      <c r="X781" s="60"/>
      <c r="Y781" s="60"/>
      <c r="Z781" s="60"/>
      <c r="AA781" s="60"/>
      <c r="AB781" s="60"/>
      <c r="AC781" s="60"/>
      <c r="AD781" s="59"/>
      <c r="AE781" s="60"/>
      <c r="AF781" s="99"/>
      <c r="AG781" s="75"/>
      <c r="AH781" s="60"/>
      <c r="AI781" s="60"/>
      <c r="AJ781" s="60"/>
      <c r="AK781" s="60"/>
      <c r="AL781" s="60"/>
      <c r="AM781" s="70"/>
      <c r="AN781" s="70"/>
      <c r="AO781" s="70"/>
      <c r="AP781" s="63"/>
      <c r="AQ781" s="106"/>
      <c r="AR781" s="75"/>
      <c r="AS781" s="60"/>
      <c r="AT781" s="60"/>
      <c r="AU781" s="60"/>
      <c r="AV781" s="60"/>
      <c r="AW781" s="60"/>
      <c r="AX781" s="60"/>
      <c r="AY781" s="60"/>
      <c r="AZ781" s="60"/>
      <c r="BA781" s="99"/>
      <c r="BB781" s="75"/>
      <c r="BC781" s="60"/>
      <c r="BD781" s="60"/>
      <c r="BE781" s="60"/>
      <c r="BF781" s="60"/>
      <c r="BG781" s="60"/>
      <c r="BH781" s="60"/>
      <c r="BI781" s="60"/>
      <c r="BJ781" s="60"/>
      <c r="BK781" s="60"/>
      <c r="BL781" s="60"/>
      <c r="BM781" s="60"/>
      <c r="BN781" s="63"/>
    </row>
    <row r="782" spans="1:66">
      <c r="A782" s="28">
        <v>774</v>
      </c>
      <c r="B782" s="59"/>
      <c r="C782" s="60"/>
      <c r="D782" s="60"/>
      <c r="E782" s="61"/>
      <c r="F782" s="62"/>
      <c r="G782" s="62"/>
      <c r="H782" s="60"/>
      <c r="I782" s="60"/>
      <c r="J782" s="60"/>
      <c r="K782" s="60"/>
      <c r="L782" s="60"/>
      <c r="M782" s="70"/>
      <c r="N782" s="62"/>
      <c r="O782" s="60"/>
      <c r="P782" s="60"/>
      <c r="Q782" s="60"/>
      <c r="R782" s="60"/>
      <c r="S782" s="60"/>
      <c r="T782" s="60"/>
      <c r="U782" s="60"/>
      <c r="V782" s="60"/>
      <c r="W782" s="60"/>
      <c r="X782" s="60"/>
      <c r="Y782" s="60"/>
      <c r="Z782" s="60"/>
      <c r="AA782" s="60"/>
      <c r="AB782" s="60"/>
      <c r="AC782" s="60"/>
      <c r="AD782" s="59"/>
      <c r="AE782" s="60"/>
      <c r="AF782" s="99"/>
      <c r="AG782" s="75"/>
      <c r="AH782" s="60"/>
      <c r="AI782" s="60"/>
      <c r="AJ782" s="60"/>
      <c r="AK782" s="60"/>
      <c r="AL782" s="60"/>
      <c r="AM782" s="70"/>
      <c r="AN782" s="70"/>
      <c r="AO782" s="70"/>
      <c r="AP782" s="63"/>
      <c r="AQ782" s="106"/>
      <c r="AR782" s="75"/>
      <c r="AS782" s="60"/>
      <c r="AT782" s="60"/>
      <c r="AU782" s="60"/>
      <c r="AV782" s="60"/>
      <c r="AW782" s="60"/>
      <c r="AX782" s="60"/>
      <c r="AY782" s="60"/>
      <c r="AZ782" s="60"/>
      <c r="BA782" s="99"/>
      <c r="BB782" s="75"/>
      <c r="BC782" s="60"/>
      <c r="BD782" s="60"/>
      <c r="BE782" s="60"/>
      <c r="BF782" s="60"/>
      <c r="BG782" s="60"/>
      <c r="BH782" s="60"/>
      <c r="BI782" s="60"/>
      <c r="BJ782" s="60"/>
      <c r="BK782" s="60"/>
      <c r="BL782" s="60"/>
      <c r="BM782" s="60"/>
      <c r="BN782" s="63"/>
    </row>
    <row r="783" spans="1:66">
      <c r="A783" s="28">
        <v>775</v>
      </c>
      <c r="B783" s="59"/>
      <c r="C783" s="60"/>
      <c r="D783" s="60"/>
      <c r="E783" s="61"/>
      <c r="F783" s="62"/>
      <c r="G783" s="62"/>
      <c r="H783" s="60"/>
      <c r="I783" s="60"/>
      <c r="J783" s="60"/>
      <c r="K783" s="60"/>
      <c r="L783" s="60"/>
      <c r="M783" s="70"/>
      <c r="N783" s="62"/>
      <c r="O783" s="60"/>
      <c r="P783" s="60"/>
      <c r="Q783" s="60"/>
      <c r="R783" s="60"/>
      <c r="S783" s="60"/>
      <c r="T783" s="60"/>
      <c r="U783" s="60"/>
      <c r="V783" s="60"/>
      <c r="W783" s="60"/>
      <c r="X783" s="60"/>
      <c r="Y783" s="60"/>
      <c r="Z783" s="60"/>
      <c r="AA783" s="60"/>
      <c r="AB783" s="60"/>
      <c r="AC783" s="60"/>
      <c r="AD783" s="59"/>
      <c r="AE783" s="60"/>
      <c r="AF783" s="99"/>
      <c r="AG783" s="75"/>
      <c r="AH783" s="60"/>
      <c r="AI783" s="60"/>
      <c r="AJ783" s="60"/>
      <c r="AK783" s="60"/>
      <c r="AL783" s="60"/>
      <c r="AM783" s="70"/>
      <c r="AN783" s="70"/>
      <c r="AO783" s="70"/>
      <c r="AP783" s="63"/>
      <c r="AQ783" s="106"/>
      <c r="AR783" s="75"/>
      <c r="AS783" s="60"/>
      <c r="AT783" s="60"/>
      <c r="AU783" s="60"/>
      <c r="AV783" s="60"/>
      <c r="AW783" s="60"/>
      <c r="AX783" s="60"/>
      <c r="AY783" s="60"/>
      <c r="AZ783" s="60"/>
      <c r="BA783" s="99"/>
      <c r="BB783" s="75"/>
      <c r="BC783" s="60"/>
      <c r="BD783" s="60"/>
      <c r="BE783" s="60"/>
      <c r="BF783" s="60"/>
      <c r="BG783" s="60"/>
      <c r="BH783" s="60"/>
      <c r="BI783" s="60"/>
      <c r="BJ783" s="60"/>
      <c r="BK783" s="60"/>
      <c r="BL783" s="60"/>
      <c r="BM783" s="60"/>
      <c r="BN783" s="63"/>
    </row>
    <row r="784" spans="1:66">
      <c r="A784" s="28">
        <v>776</v>
      </c>
      <c r="B784" s="59"/>
      <c r="C784" s="60"/>
      <c r="D784" s="60"/>
      <c r="E784" s="61"/>
      <c r="F784" s="62"/>
      <c r="G784" s="62"/>
      <c r="H784" s="60"/>
      <c r="I784" s="60"/>
      <c r="J784" s="60"/>
      <c r="K784" s="60"/>
      <c r="L784" s="60"/>
      <c r="M784" s="70"/>
      <c r="N784" s="62"/>
      <c r="O784" s="60"/>
      <c r="P784" s="60"/>
      <c r="Q784" s="60"/>
      <c r="R784" s="60"/>
      <c r="S784" s="60"/>
      <c r="T784" s="60"/>
      <c r="U784" s="60"/>
      <c r="V784" s="60"/>
      <c r="W784" s="60"/>
      <c r="X784" s="60"/>
      <c r="Y784" s="60"/>
      <c r="Z784" s="60"/>
      <c r="AA784" s="60"/>
      <c r="AB784" s="60"/>
      <c r="AC784" s="60"/>
      <c r="AD784" s="59"/>
      <c r="AE784" s="60"/>
      <c r="AF784" s="99"/>
      <c r="AG784" s="75"/>
      <c r="AH784" s="60"/>
      <c r="AI784" s="60"/>
      <c r="AJ784" s="60"/>
      <c r="AK784" s="60"/>
      <c r="AL784" s="60"/>
      <c r="AM784" s="70"/>
      <c r="AN784" s="70"/>
      <c r="AO784" s="70"/>
      <c r="AP784" s="63"/>
      <c r="AQ784" s="106"/>
      <c r="AR784" s="75"/>
      <c r="AS784" s="60"/>
      <c r="AT784" s="60"/>
      <c r="AU784" s="60"/>
      <c r="AV784" s="60"/>
      <c r="AW784" s="60"/>
      <c r="AX784" s="60"/>
      <c r="AY784" s="60"/>
      <c r="AZ784" s="60"/>
      <c r="BA784" s="99"/>
      <c r="BB784" s="75"/>
      <c r="BC784" s="60"/>
      <c r="BD784" s="60"/>
      <c r="BE784" s="60"/>
      <c r="BF784" s="60"/>
      <c r="BG784" s="60"/>
      <c r="BH784" s="60"/>
      <c r="BI784" s="60"/>
      <c r="BJ784" s="60"/>
      <c r="BK784" s="60"/>
      <c r="BL784" s="60"/>
      <c r="BM784" s="60"/>
      <c r="BN784" s="63"/>
    </row>
    <row r="785" spans="1:66">
      <c r="A785" s="28">
        <v>777</v>
      </c>
      <c r="B785" s="59"/>
      <c r="C785" s="60"/>
      <c r="D785" s="60"/>
      <c r="E785" s="61"/>
      <c r="F785" s="62"/>
      <c r="G785" s="62"/>
      <c r="H785" s="60"/>
      <c r="I785" s="60"/>
      <c r="J785" s="60"/>
      <c r="K785" s="60"/>
      <c r="L785" s="60"/>
      <c r="M785" s="70"/>
      <c r="N785" s="62"/>
      <c r="O785" s="60"/>
      <c r="P785" s="60"/>
      <c r="Q785" s="60"/>
      <c r="R785" s="60"/>
      <c r="S785" s="60"/>
      <c r="T785" s="60"/>
      <c r="U785" s="60"/>
      <c r="V785" s="60"/>
      <c r="W785" s="60"/>
      <c r="X785" s="60"/>
      <c r="Y785" s="60"/>
      <c r="Z785" s="60"/>
      <c r="AA785" s="60"/>
      <c r="AB785" s="60"/>
      <c r="AC785" s="60"/>
      <c r="AD785" s="59"/>
      <c r="AE785" s="60"/>
      <c r="AF785" s="99"/>
      <c r="AG785" s="75"/>
      <c r="AH785" s="60"/>
      <c r="AI785" s="60"/>
      <c r="AJ785" s="60"/>
      <c r="AK785" s="60"/>
      <c r="AL785" s="60"/>
      <c r="AM785" s="70"/>
      <c r="AN785" s="70"/>
      <c r="AO785" s="70"/>
      <c r="AP785" s="63"/>
      <c r="AQ785" s="106"/>
      <c r="AR785" s="75"/>
      <c r="AS785" s="60"/>
      <c r="AT785" s="60"/>
      <c r="AU785" s="60"/>
      <c r="AV785" s="60"/>
      <c r="AW785" s="60"/>
      <c r="AX785" s="60"/>
      <c r="AY785" s="60"/>
      <c r="AZ785" s="60"/>
      <c r="BA785" s="99"/>
      <c r="BB785" s="75"/>
      <c r="BC785" s="60"/>
      <c r="BD785" s="60"/>
      <c r="BE785" s="60"/>
      <c r="BF785" s="60"/>
      <c r="BG785" s="60"/>
      <c r="BH785" s="60"/>
      <c r="BI785" s="60"/>
      <c r="BJ785" s="60"/>
      <c r="BK785" s="60"/>
      <c r="BL785" s="60"/>
      <c r="BM785" s="60"/>
      <c r="BN785" s="63"/>
    </row>
    <row r="786" spans="1:66">
      <c r="A786" s="28">
        <v>778</v>
      </c>
      <c r="B786" s="59"/>
      <c r="C786" s="60"/>
      <c r="D786" s="60"/>
      <c r="E786" s="61"/>
      <c r="F786" s="62"/>
      <c r="G786" s="62"/>
      <c r="H786" s="60"/>
      <c r="I786" s="60"/>
      <c r="J786" s="60"/>
      <c r="K786" s="60"/>
      <c r="L786" s="60"/>
      <c r="M786" s="70"/>
      <c r="N786" s="62"/>
      <c r="O786" s="60"/>
      <c r="P786" s="60"/>
      <c r="Q786" s="60"/>
      <c r="R786" s="60"/>
      <c r="S786" s="60"/>
      <c r="T786" s="60"/>
      <c r="U786" s="60"/>
      <c r="V786" s="60"/>
      <c r="W786" s="60"/>
      <c r="X786" s="60"/>
      <c r="Y786" s="60"/>
      <c r="Z786" s="60"/>
      <c r="AA786" s="60"/>
      <c r="AB786" s="60"/>
      <c r="AC786" s="60"/>
      <c r="AD786" s="59"/>
      <c r="AE786" s="60"/>
      <c r="AF786" s="99"/>
      <c r="AG786" s="75"/>
      <c r="AH786" s="60"/>
      <c r="AI786" s="60"/>
      <c r="AJ786" s="60"/>
      <c r="AK786" s="60"/>
      <c r="AL786" s="60"/>
      <c r="AM786" s="70"/>
      <c r="AN786" s="70"/>
      <c r="AO786" s="70"/>
      <c r="AP786" s="63"/>
      <c r="AQ786" s="106"/>
      <c r="AR786" s="75"/>
      <c r="AS786" s="60"/>
      <c r="AT786" s="60"/>
      <c r="AU786" s="60"/>
      <c r="AV786" s="60"/>
      <c r="AW786" s="60"/>
      <c r="AX786" s="60"/>
      <c r="AY786" s="60"/>
      <c r="AZ786" s="60"/>
      <c r="BA786" s="99"/>
      <c r="BB786" s="75"/>
      <c r="BC786" s="60"/>
      <c r="BD786" s="60"/>
      <c r="BE786" s="60"/>
      <c r="BF786" s="60"/>
      <c r="BG786" s="60"/>
      <c r="BH786" s="60"/>
      <c r="BI786" s="60"/>
      <c r="BJ786" s="60"/>
      <c r="BK786" s="60"/>
      <c r="BL786" s="60"/>
      <c r="BM786" s="60"/>
      <c r="BN786" s="63"/>
    </row>
    <row r="787" spans="1:66">
      <c r="A787" s="28">
        <v>779</v>
      </c>
      <c r="B787" s="59"/>
      <c r="C787" s="60"/>
      <c r="D787" s="60"/>
      <c r="E787" s="61"/>
      <c r="F787" s="62"/>
      <c r="G787" s="62"/>
      <c r="H787" s="60"/>
      <c r="I787" s="60"/>
      <c r="J787" s="60"/>
      <c r="K787" s="60"/>
      <c r="L787" s="60"/>
      <c r="M787" s="70"/>
      <c r="N787" s="62"/>
      <c r="O787" s="60"/>
      <c r="P787" s="60"/>
      <c r="Q787" s="60"/>
      <c r="R787" s="60"/>
      <c r="S787" s="60"/>
      <c r="T787" s="60"/>
      <c r="U787" s="60"/>
      <c r="V787" s="60"/>
      <c r="W787" s="60"/>
      <c r="X787" s="60"/>
      <c r="Y787" s="60"/>
      <c r="Z787" s="60"/>
      <c r="AA787" s="60"/>
      <c r="AB787" s="60"/>
      <c r="AC787" s="60"/>
      <c r="AD787" s="59"/>
      <c r="AE787" s="60"/>
      <c r="AF787" s="99"/>
      <c r="AG787" s="75"/>
      <c r="AH787" s="60"/>
      <c r="AI787" s="60"/>
      <c r="AJ787" s="60"/>
      <c r="AK787" s="60"/>
      <c r="AL787" s="60"/>
      <c r="AM787" s="70"/>
      <c r="AN787" s="70"/>
      <c r="AO787" s="70"/>
      <c r="AP787" s="63"/>
      <c r="AQ787" s="106"/>
      <c r="AR787" s="75"/>
      <c r="AS787" s="60"/>
      <c r="AT787" s="60"/>
      <c r="AU787" s="60"/>
      <c r="AV787" s="60"/>
      <c r="AW787" s="60"/>
      <c r="AX787" s="60"/>
      <c r="AY787" s="60"/>
      <c r="AZ787" s="60"/>
      <c r="BA787" s="99"/>
      <c r="BB787" s="75"/>
      <c r="BC787" s="60"/>
      <c r="BD787" s="60"/>
      <c r="BE787" s="60"/>
      <c r="BF787" s="60"/>
      <c r="BG787" s="60"/>
      <c r="BH787" s="60"/>
      <c r="BI787" s="60"/>
      <c r="BJ787" s="60"/>
      <c r="BK787" s="60"/>
      <c r="BL787" s="60"/>
      <c r="BM787" s="60"/>
      <c r="BN787" s="63"/>
    </row>
    <row r="788" spans="1:66">
      <c r="A788" s="28">
        <v>780</v>
      </c>
      <c r="B788" s="59"/>
      <c r="C788" s="60"/>
      <c r="D788" s="60"/>
      <c r="E788" s="61"/>
      <c r="F788" s="62"/>
      <c r="G788" s="62"/>
      <c r="H788" s="60"/>
      <c r="I788" s="60"/>
      <c r="J788" s="60"/>
      <c r="K788" s="60"/>
      <c r="L788" s="60"/>
      <c r="M788" s="70"/>
      <c r="N788" s="62"/>
      <c r="O788" s="60"/>
      <c r="P788" s="60"/>
      <c r="Q788" s="60"/>
      <c r="R788" s="60"/>
      <c r="S788" s="60"/>
      <c r="T788" s="60"/>
      <c r="U788" s="60"/>
      <c r="V788" s="60"/>
      <c r="W788" s="60"/>
      <c r="X788" s="60"/>
      <c r="Y788" s="60"/>
      <c r="Z788" s="60"/>
      <c r="AA788" s="60"/>
      <c r="AB788" s="60"/>
      <c r="AC788" s="60"/>
      <c r="AD788" s="59"/>
      <c r="AE788" s="60"/>
      <c r="AF788" s="99"/>
      <c r="AG788" s="75"/>
      <c r="AH788" s="60"/>
      <c r="AI788" s="60"/>
      <c r="AJ788" s="60"/>
      <c r="AK788" s="60"/>
      <c r="AL788" s="60"/>
      <c r="AM788" s="70"/>
      <c r="AN788" s="70"/>
      <c r="AO788" s="70"/>
      <c r="AP788" s="63"/>
      <c r="AQ788" s="106"/>
      <c r="AR788" s="75"/>
      <c r="AS788" s="60"/>
      <c r="AT788" s="60"/>
      <c r="AU788" s="60"/>
      <c r="AV788" s="60"/>
      <c r="AW788" s="60"/>
      <c r="AX788" s="60"/>
      <c r="AY788" s="60"/>
      <c r="AZ788" s="60"/>
      <c r="BA788" s="99"/>
      <c r="BB788" s="75"/>
      <c r="BC788" s="60"/>
      <c r="BD788" s="60"/>
      <c r="BE788" s="60"/>
      <c r="BF788" s="60"/>
      <c r="BG788" s="60"/>
      <c r="BH788" s="60"/>
      <c r="BI788" s="60"/>
      <c r="BJ788" s="60"/>
      <c r="BK788" s="60"/>
      <c r="BL788" s="60"/>
      <c r="BM788" s="60"/>
      <c r="BN788" s="63"/>
    </row>
    <row r="789" spans="1:66">
      <c r="A789" s="28">
        <v>781</v>
      </c>
      <c r="B789" s="59"/>
      <c r="C789" s="60"/>
      <c r="D789" s="60"/>
      <c r="E789" s="61"/>
      <c r="F789" s="62"/>
      <c r="G789" s="62"/>
      <c r="H789" s="60"/>
      <c r="I789" s="60"/>
      <c r="J789" s="60"/>
      <c r="K789" s="60"/>
      <c r="L789" s="60"/>
      <c r="M789" s="70"/>
      <c r="N789" s="62"/>
      <c r="O789" s="60"/>
      <c r="P789" s="60"/>
      <c r="Q789" s="60"/>
      <c r="R789" s="60"/>
      <c r="S789" s="60"/>
      <c r="T789" s="60"/>
      <c r="U789" s="60"/>
      <c r="V789" s="60"/>
      <c r="W789" s="60"/>
      <c r="X789" s="60"/>
      <c r="Y789" s="60"/>
      <c r="Z789" s="60"/>
      <c r="AA789" s="60"/>
      <c r="AB789" s="60"/>
      <c r="AC789" s="60"/>
      <c r="AD789" s="59"/>
      <c r="AE789" s="60"/>
      <c r="AF789" s="99"/>
      <c r="AG789" s="75"/>
      <c r="AH789" s="60"/>
      <c r="AI789" s="60"/>
      <c r="AJ789" s="60"/>
      <c r="AK789" s="60"/>
      <c r="AL789" s="60"/>
      <c r="AM789" s="70"/>
      <c r="AN789" s="70"/>
      <c r="AO789" s="70"/>
      <c r="AP789" s="63"/>
      <c r="AQ789" s="106"/>
      <c r="AR789" s="75"/>
      <c r="AS789" s="60"/>
      <c r="AT789" s="60"/>
      <c r="AU789" s="60"/>
      <c r="AV789" s="60"/>
      <c r="AW789" s="60"/>
      <c r="AX789" s="60"/>
      <c r="AY789" s="60"/>
      <c r="AZ789" s="60"/>
      <c r="BA789" s="99"/>
      <c r="BB789" s="75"/>
      <c r="BC789" s="60"/>
      <c r="BD789" s="60"/>
      <c r="BE789" s="60"/>
      <c r="BF789" s="60"/>
      <c r="BG789" s="60"/>
      <c r="BH789" s="60"/>
      <c r="BI789" s="60"/>
      <c r="BJ789" s="60"/>
      <c r="BK789" s="60"/>
      <c r="BL789" s="60"/>
      <c r="BM789" s="60"/>
      <c r="BN789" s="63"/>
    </row>
    <row r="790" spans="1:66">
      <c r="A790" s="28">
        <v>782</v>
      </c>
      <c r="B790" s="59"/>
      <c r="C790" s="60"/>
      <c r="D790" s="60"/>
      <c r="E790" s="61"/>
      <c r="F790" s="62"/>
      <c r="G790" s="62"/>
      <c r="H790" s="60"/>
      <c r="I790" s="60"/>
      <c r="J790" s="60"/>
      <c r="K790" s="60"/>
      <c r="L790" s="60"/>
      <c r="M790" s="70"/>
      <c r="N790" s="62"/>
      <c r="O790" s="60"/>
      <c r="P790" s="60"/>
      <c r="Q790" s="60"/>
      <c r="R790" s="60"/>
      <c r="S790" s="60"/>
      <c r="T790" s="60"/>
      <c r="U790" s="60"/>
      <c r="V790" s="60"/>
      <c r="W790" s="60"/>
      <c r="X790" s="60"/>
      <c r="Y790" s="60"/>
      <c r="Z790" s="60"/>
      <c r="AA790" s="60"/>
      <c r="AB790" s="60"/>
      <c r="AC790" s="60"/>
      <c r="AD790" s="59"/>
      <c r="AE790" s="60"/>
      <c r="AF790" s="99"/>
      <c r="AG790" s="75"/>
      <c r="AH790" s="60"/>
      <c r="AI790" s="60"/>
      <c r="AJ790" s="60"/>
      <c r="AK790" s="60"/>
      <c r="AL790" s="60"/>
      <c r="AM790" s="70"/>
      <c r="AN790" s="70"/>
      <c r="AO790" s="70"/>
      <c r="AP790" s="63"/>
      <c r="AQ790" s="106"/>
      <c r="AR790" s="75"/>
      <c r="AS790" s="60"/>
      <c r="AT790" s="60"/>
      <c r="AU790" s="60"/>
      <c r="AV790" s="60"/>
      <c r="AW790" s="60"/>
      <c r="AX790" s="60"/>
      <c r="AY790" s="60"/>
      <c r="AZ790" s="60"/>
      <c r="BA790" s="99"/>
      <c r="BB790" s="75"/>
      <c r="BC790" s="60"/>
      <c r="BD790" s="60"/>
      <c r="BE790" s="60"/>
      <c r="BF790" s="60"/>
      <c r="BG790" s="60"/>
      <c r="BH790" s="60"/>
      <c r="BI790" s="60"/>
      <c r="BJ790" s="60"/>
      <c r="BK790" s="60"/>
      <c r="BL790" s="60"/>
      <c r="BM790" s="60"/>
      <c r="BN790" s="63"/>
    </row>
    <row r="791" spans="1:66">
      <c r="A791" s="28">
        <v>783</v>
      </c>
      <c r="B791" s="59"/>
      <c r="C791" s="60"/>
      <c r="D791" s="60"/>
      <c r="E791" s="61"/>
      <c r="F791" s="62"/>
      <c r="G791" s="62"/>
      <c r="H791" s="60"/>
      <c r="I791" s="60"/>
      <c r="J791" s="60"/>
      <c r="K791" s="60"/>
      <c r="L791" s="60"/>
      <c r="M791" s="70"/>
      <c r="N791" s="62"/>
      <c r="O791" s="60"/>
      <c r="P791" s="60"/>
      <c r="Q791" s="60"/>
      <c r="R791" s="60"/>
      <c r="S791" s="60"/>
      <c r="T791" s="60"/>
      <c r="U791" s="60"/>
      <c r="V791" s="60"/>
      <c r="W791" s="60"/>
      <c r="X791" s="60"/>
      <c r="Y791" s="60"/>
      <c r="Z791" s="60"/>
      <c r="AA791" s="60"/>
      <c r="AB791" s="60"/>
      <c r="AC791" s="60"/>
      <c r="AD791" s="59"/>
      <c r="AE791" s="60"/>
      <c r="AF791" s="99"/>
      <c r="AG791" s="75"/>
      <c r="AH791" s="60"/>
      <c r="AI791" s="60"/>
      <c r="AJ791" s="60"/>
      <c r="AK791" s="60"/>
      <c r="AL791" s="60"/>
      <c r="AM791" s="70"/>
      <c r="AN791" s="70"/>
      <c r="AO791" s="70"/>
      <c r="AP791" s="63"/>
      <c r="AQ791" s="106"/>
      <c r="AR791" s="75"/>
      <c r="AS791" s="60"/>
      <c r="AT791" s="60"/>
      <c r="AU791" s="60"/>
      <c r="AV791" s="60"/>
      <c r="AW791" s="60"/>
      <c r="AX791" s="60"/>
      <c r="AY791" s="60"/>
      <c r="AZ791" s="60"/>
      <c r="BA791" s="99"/>
      <c r="BB791" s="75"/>
      <c r="BC791" s="60"/>
      <c r="BD791" s="60"/>
      <c r="BE791" s="60"/>
      <c r="BF791" s="60"/>
      <c r="BG791" s="60"/>
      <c r="BH791" s="60"/>
      <c r="BI791" s="60"/>
      <c r="BJ791" s="60"/>
      <c r="BK791" s="60"/>
      <c r="BL791" s="60"/>
      <c r="BM791" s="60"/>
      <c r="BN791" s="63"/>
    </row>
    <row r="792" spans="1:66">
      <c r="A792" s="28">
        <v>784</v>
      </c>
      <c r="B792" s="59"/>
      <c r="C792" s="60"/>
      <c r="D792" s="60"/>
      <c r="E792" s="61"/>
      <c r="F792" s="62"/>
      <c r="G792" s="62"/>
      <c r="H792" s="60"/>
      <c r="I792" s="60"/>
      <c r="J792" s="60"/>
      <c r="K792" s="60"/>
      <c r="L792" s="60"/>
      <c r="M792" s="70"/>
      <c r="N792" s="62"/>
      <c r="O792" s="60"/>
      <c r="P792" s="60"/>
      <c r="Q792" s="60"/>
      <c r="R792" s="60"/>
      <c r="S792" s="60"/>
      <c r="T792" s="60"/>
      <c r="U792" s="60"/>
      <c r="V792" s="60"/>
      <c r="W792" s="60"/>
      <c r="X792" s="60"/>
      <c r="Y792" s="60"/>
      <c r="Z792" s="60"/>
      <c r="AA792" s="60"/>
      <c r="AB792" s="60"/>
      <c r="AC792" s="60"/>
      <c r="AD792" s="59"/>
      <c r="AE792" s="60"/>
      <c r="AF792" s="99"/>
      <c r="AG792" s="75"/>
      <c r="AH792" s="60"/>
      <c r="AI792" s="60"/>
      <c r="AJ792" s="60"/>
      <c r="AK792" s="60"/>
      <c r="AL792" s="60"/>
      <c r="AM792" s="70"/>
      <c r="AN792" s="70"/>
      <c r="AO792" s="70"/>
      <c r="AP792" s="63"/>
      <c r="AQ792" s="106"/>
      <c r="AR792" s="75"/>
      <c r="AS792" s="60"/>
      <c r="AT792" s="60"/>
      <c r="AU792" s="60"/>
      <c r="AV792" s="60"/>
      <c r="AW792" s="60"/>
      <c r="AX792" s="60"/>
      <c r="AY792" s="60"/>
      <c r="AZ792" s="60"/>
      <c r="BA792" s="99"/>
      <c r="BB792" s="75"/>
      <c r="BC792" s="60"/>
      <c r="BD792" s="60"/>
      <c r="BE792" s="60"/>
      <c r="BF792" s="60"/>
      <c r="BG792" s="60"/>
      <c r="BH792" s="60"/>
      <c r="BI792" s="60"/>
      <c r="BJ792" s="60"/>
      <c r="BK792" s="60"/>
      <c r="BL792" s="60"/>
      <c r="BM792" s="60"/>
      <c r="BN792" s="63"/>
    </row>
    <row r="793" spans="1:66">
      <c r="A793" s="28">
        <v>785</v>
      </c>
      <c r="B793" s="59"/>
      <c r="C793" s="60"/>
      <c r="D793" s="60"/>
      <c r="E793" s="61"/>
      <c r="F793" s="62"/>
      <c r="G793" s="62"/>
      <c r="H793" s="60"/>
      <c r="I793" s="60"/>
      <c r="J793" s="60"/>
      <c r="K793" s="60"/>
      <c r="L793" s="60"/>
      <c r="M793" s="70"/>
      <c r="N793" s="62"/>
      <c r="O793" s="60"/>
      <c r="P793" s="60"/>
      <c r="Q793" s="60"/>
      <c r="R793" s="60"/>
      <c r="S793" s="60"/>
      <c r="T793" s="60"/>
      <c r="U793" s="60"/>
      <c r="V793" s="60"/>
      <c r="W793" s="60"/>
      <c r="X793" s="60"/>
      <c r="Y793" s="60"/>
      <c r="Z793" s="60"/>
      <c r="AA793" s="60"/>
      <c r="AB793" s="60"/>
      <c r="AC793" s="60"/>
      <c r="AD793" s="59"/>
      <c r="AE793" s="60"/>
      <c r="AF793" s="99"/>
      <c r="AG793" s="75"/>
      <c r="AH793" s="60"/>
      <c r="AI793" s="60"/>
      <c r="AJ793" s="60"/>
      <c r="AK793" s="60"/>
      <c r="AL793" s="60"/>
      <c r="AM793" s="70"/>
      <c r="AN793" s="70"/>
      <c r="AO793" s="70"/>
      <c r="AP793" s="63"/>
      <c r="AQ793" s="106"/>
      <c r="AR793" s="75"/>
      <c r="AS793" s="60"/>
      <c r="AT793" s="60"/>
      <c r="AU793" s="60"/>
      <c r="AV793" s="60"/>
      <c r="AW793" s="60"/>
      <c r="AX793" s="60"/>
      <c r="AY793" s="60"/>
      <c r="AZ793" s="60"/>
      <c r="BA793" s="99"/>
      <c r="BB793" s="75"/>
      <c r="BC793" s="60"/>
      <c r="BD793" s="60"/>
      <c r="BE793" s="60"/>
      <c r="BF793" s="60"/>
      <c r="BG793" s="60"/>
      <c r="BH793" s="60"/>
      <c r="BI793" s="60"/>
      <c r="BJ793" s="60"/>
      <c r="BK793" s="60"/>
      <c r="BL793" s="60"/>
      <c r="BM793" s="60"/>
      <c r="BN793" s="63"/>
    </row>
    <row r="794" spans="1:66">
      <c r="A794" s="28">
        <v>786</v>
      </c>
      <c r="B794" s="59"/>
      <c r="C794" s="60"/>
      <c r="D794" s="60"/>
      <c r="E794" s="61"/>
      <c r="F794" s="62"/>
      <c r="G794" s="62"/>
      <c r="H794" s="60"/>
      <c r="I794" s="60"/>
      <c r="J794" s="60"/>
      <c r="K794" s="60"/>
      <c r="L794" s="60"/>
      <c r="M794" s="70"/>
      <c r="N794" s="62"/>
      <c r="O794" s="60"/>
      <c r="P794" s="60"/>
      <c r="Q794" s="60"/>
      <c r="R794" s="60"/>
      <c r="S794" s="60"/>
      <c r="T794" s="60"/>
      <c r="U794" s="60"/>
      <c r="V794" s="60"/>
      <c r="W794" s="60"/>
      <c r="X794" s="60"/>
      <c r="Y794" s="60"/>
      <c r="Z794" s="60"/>
      <c r="AA794" s="60"/>
      <c r="AB794" s="60"/>
      <c r="AC794" s="60"/>
      <c r="AD794" s="59"/>
      <c r="AE794" s="60"/>
      <c r="AF794" s="99"/>
      <c r="AG794" s="75"/>
      <c r="AH794" s="60"/>
      <c r="AI794" s="60"/>
      <c r="AJ794" s="60"/>
      <c r="AK794" s="60"/>
      <c r="AL794" s="60"/>
      <c r="AM794" s="70"/>
      <c r="AN794" s="70"/>
      <c r="AO794" s="70"/>
      <c r="AP794" s="63"/>
      <c r="AQ794" s="106"/>
      <c r="AR794" s="75"/>
      <c r="AS794" s="60"/>
      <c r="AT794" s="60"/>
      <c r="AU794" s="60"/>
      <c r="AV794" s="60"/>
      <c r="AW794" s="60"/>
      <c r="AX794" s="60"/>
      <c r="AY794" s="60"/>
      <c r="AZ794" s="60"/>
      <c r="BA794" s="99"/>
      <c r="BB794" s="75"/>
      <c r="BC794" s="60"/>
      <c r="BD794" s="60"/>
      <c r="BE794" s="60"/>
      <c r="BF794" s="60"/>
      <c r="BG794" s="60"/>
      <c r="BH794" s="60"/>
      <c r="BI794" s="60"/>
      <c r="BJ794" s="60"/>
      <c r="BK794" s="60"/>
      <c r="BL794" s="60"/>
      <c r="BM794" s="60"/>
      <c r="BN794" s="63"/>
    </row>
    <row r="795" spans="1:66">
      <c r="A795" s="28">
        <v>787</v>
      </c>
      <c r="B795" s="59"/>
      <c r="C795" s="60"/>
      <c r="D795" s="60"/>
      <c r="E795" s="61"/>
      <c r="F795" s="62"/>
      <c r="G795" s="62"/>
      <c r="H795" s="60"/>
      <c r="I795" s="60"/>
      <c r="J795" s="60"/>
      <c r="K795" s="60"/>
      <c r="L795" s="60"/>
      <c r="M795" s="70"/>
      <c r="N795" s="62"/>
      <c r="O795" s="60"/>
      <c r="P795" s="60"/>
      <c r="Q795" s="60"/>
      <c r="R795" s="60"/>
      <c r="S795" s="60"/>
      <c r="T795" s="60"/>
      <c r="U795" s="60"/>
      <c r="V795" s="60"/>
      <c r="W795" s="60"/>
      <c r="X795" s="60"/>
      <c r="Y795" s="60"/>
      <c r="Z795" s="60"/>
      <c r="AA795" s="60"/>
      <c r="AB795" s="60"/>
      <c r="AC795" s="60"/>
      <c r="AD795" s="59"/>
      <c r="AE795" s="60"/>
      <c r="AF795" s="99"/>
      <c r="AG795" s="75"/>
      <c r="AH795" s="60"/>
      <c r="AI795" s="60"/>
      <c r="AJ795" s="60"/>
      <c r="AK795" s="60"/>
      <c r="AL795" s="60"/>
      <c r="AM795" s="70"/>
      <c r="AN795" s="70"/>
      <c r="AO795" s="70"/>
      <c r="AP795" s="63"/>
      <c r="AQ795" s="106"/>
      <c r="AR795" s="75"/>
      <c r="AS795" s="60"/>
      <c r="AT795" s="60"/>
      <c r="AU795" s="60"/>
      <c r="AV795" s="60"/>
      <c r="AW795" s="60"/>
      <c r="AX795" s="60"/>
      <c r="AY795" s="60"/>
      <c r="AZ795" s="60"/>
      <c r="BA795" s="99"/>
      <c r="BB795" s="75"/>
      <c r="BC795" s="60"/>
      <c r="BD795" s="60"/>
      <c r="BE795" s="60"/>
      <c r="BF795" s="60"/>
      <c r="BG795" s="60"/>
      <c r="BH795" s="60"/>
      <c r="BI795" s="60"/>
      <c r="BJ795" s="60"/>
      <c r="BK795" s="60"/>
      <c r="BL795" s="60"/>
      <c r="BM795" s="60"/>
      <c r="BN795" s="63"/>
    </row>
    <row r="796" spans="1:66">
      <c r="A796" s="28">
        <v>788</v>
      </c>
      <c r="B796" s="59"/>
      <c r="C796" s="60"/>
      <c r="D796" s="60"/>
      <c r="E796" s="61"/>
      <c r="F796" s="62"/>
      <c r="G796" s="62"/>
      <c r="H796" s="60"/>
      <c r="I796" s="60"/>
      <c r="J796" s="60"/>
      <c r="K796" s="60"/>
      <c r="L796" s="60"/>
      <c r="M796" s="70"/>
      <c r="N796" s="62"/>
      <c r="O796" s="60"/>
      <c r="P796" s="60"/>
      <c r="Q796" s="60"/>
      <c r="R796" s="60"/>
      <c r="S796" s="60"/>
      <c r="T796" s="60"/>
      <c r="U796" s="60"/>
      <c r="V796" s="60"/>
      <c r="W796" s="60"/>
      <c r="X796" s="60"/>
      <c r="Y796" s="60"/>
      <c r="Z796" s="60"/>
      <c r="AA796" s="60"/>
      <c r="AB796" s="60"/>
      <c r="AC796" s="60"/>
      <c r="AD796" s="59"/>
      <c r="AE796" s="60"/>
      <c r="AF796" s="99"/>
      <c r="AG796" s="75"/>
      <c r="AH796" s="60"/>
      <c r="AI796" s="60"/>
      <c r="AJ796" s="60"/>
      <c r="AK796" s="60"/>
      <c r="AL796" s="60"/>
      <c r="AM796" s="70"/>
      <c r="AN796" s="70"/>
      <c r="AO796" s="70"/>
      <c r="AP796" s="63"/>
      <c r="AQ796" s="106"/>
      <c r="AR796" s="75"/>
      <c r="AS796" s="60"/>
      <c r="AT796" s="60"/>
      <c r="AU796" s="60"/>
      <c r="AV796" s="60"/>
      <c r="AW796" s="60"/>
      <c r="AX796" s="60"/>
      <c r="AY796" s="60"/>
      <c r="AZ796" s="60"/>
      <c r="BA796" s="99"/>
      <c r="BB796" s="75"/>
      <c r="BC796" s="60"/>
      <c r="BD796" s="60"/>
      <c r="BE796" s="60"/>
      <c r="BF796" s="60"/>
      <c r="BG796" s="60"/>
      <c r="BH796" s="60"/>
      <c r="BI796" s="60"/>
      <c r="BJ796" s="60"/>
      <c r="BK796" s="60"/>
      <c r="BL796" s="60"/>
      <c r="BM796" s="60"/>
      <c r="BN796" s="63"/>
    </row>
    <row r="797" spans="1:66">
      <c r="A797" s="28">
        <v>789</v>
      </c>
      <c r="B797" s="59"/>
      <c r="C797" s="60"/>
      <c r="D797" s="60"/>
      <c r="E797" s="61"/>
      <c r="F797" s="62"/>
      <c r="G797" s="62"/>
      <c r="H797" s="60"/>
      <c r="I797" s="60"/>
      <c r="J797" s="60"/>
      <c r="K797" s="60"/>
      <c r="L797" s="60"/>
      <c r="M797" s="70"/>
      <c r="N797" s="62"/>
      <c r="O797" s="60"/>
      <c r="P797" s="60"/>
      <c r="Q797" s="60"/>
      <c r="R797" s="60"/>
      <c r="S797" s="60"/>
      <c r="T797" s="60"/>
      <c r="U797" s="60"/>
      <c r="V797" s="60"/>
      <c r="W797" s="60"/>
      <c r="X797" s="60"/>
      <c r="Y797" s="60"/>
      <c r="Z797" s="60"/>
      <c r="AA797" s="60"/>
      <c r="AB797" s="60"/>
      <c r="AC797" s="60"/>
      <c r="AD797" s="59"/>
      <c r="AE797" s="60"/>
      <c r="AF797" s="99"/>
      <c r="AG797" s="75"/>
      <c r="AH797" s="60"/>
      <c r="AI797" s="60"/>
      <c r="AJ797" s="60"/>
      <c r="AK797" s="60"/>
      <c r="AL797" s="60"/>
      <c r="AM797" s="70"/>
      <c r="AN797" s="70"/>
      <c r="AO797" s="70"/>
      <c r="AP797" s="63"/>
      <c r="AQ797" s="106"/>
      <c r="AR797" s="75"/>
      <c r="AS797" s="60"/>
      <c r="AT797" s="60"/>
      <c r="AU797" s="60"/>
      <c r="AV797" s="60"/>
      <c r="AW797" s="60"/>
      <c r="AX797" s="60"/>
      <c r="AY797" s="60"/>
      <c r="AZ797" s="60"/>
      <c r="BA797" s="99"/>
      <c r="BB797" s="75"/>
      <c r="BC797" s="60"/>
      <c r="BD797" s="60"/>
      <c r="BE797" s="60"/>
      <c r="BF797" s="60"/>
      <c r="BG797" s="60"/>
      <c r="BH797" s="60"/>
      <c r="BI797" s="60"/>
      <c r="BJ797" s="60"/>
      <c r="BK797" s="60"/>
      <c r="BL797" s="60"/>
      <c r="BM797" s="60"/>
      <c r="BN797" s="63"/>
    </row>
    <row r="798" spans="1:66">
      <c r="A798" s="28">
        <v>790</v>
      </c>
      <c r="B798" s="59"/>
      <c r="C798" s="60"/>
      <c r="D798" s="60"/>
      <c r="E798" s="61"/>
      <c r="F798" s="62"/>
      <c r="G798" s="62"/>
      <c r="H798" s="60"/>
      <c r="I798" s="60"/>
      <c r="J798" s="60"/>
      <c r="K798" s="60"/>
      <c r="L798" s="60"/>
      <c r="M798" s="70"/>
      <c r="N798" s="62"/>
      <c r="O798" s="60"/>
      <c r="P798" s="60"/>
      <c r="Q798" s="60"/>
      <c r="R798" s="60"/>
      <c r="S798" s="60"/>
      <c r="T798" s="60"/>
      <c r="U798" s="60"/>
      <c r="V798" s="60"/>
      <c r="W798" s="60"/>
      <c r="X798" s="60"/>
      <c r="Y798" s="60"/>
      <c r="Z798" s="60"/>
      <c r="AA798" s="60"/>
      <c r="AB798" s="60"/>
      <c r="AC798" s="60"/>
      <c r="AD798" s="59"/>
      <c r="AE798" s="60"/>
      <c r="AF798" s="99"/>
      <c r="AG798" s="75"/>
      <c r="AH798" s="60"/>
      <c r="AI798" s="60"/>
      <c r="AJ798" s="60"/>
      <c r="AK798" s="60"/>
      <c r="AL798" s="60"/>
      <c r="AM798" s="70"/>
      <c r="AN798" s="70"/>
      <c r="AO798" s="70"/>
      <c r="AP798" s="63"/>
      <c r="AQ798" s="106"/>
      <c r="AR798" s="75"/>
      <c r="AS798" s="60"/>
      <c r="AT798" s="60"/>
      <c r="AU798" s="60"/>
      <c r="AV798" s="60"/>
      <c r="AW798" s="60"/>
      <c r="AX798" s="60"/>
      <c r="AY798" s="60"/>
      <c r="AZ798" s="60"/>
      <c r="BA798" s="99"/>
      <c r="BB798" s="75"/>
      <c r="BC798" s="60"/>
      <c r="BD798" s="60"/>
      <c r="BE798" s="60"/>
      <c r="BF798" s="60"/>
      <c r="BG798" s="60"/>
      <c r="BH798" s="60"/>
      <c r="BI798" s="60"/>
      <c r="BJ798" s="60"/>
      <c r="BK798" s="60"/>
      <c r="BL798" s="60"/>
      <c r="BM798" s="60"/>
      <c r="BN798" s="63"/>
    </row>
    <row r="799" spans="1:66">
      <c r="A799" s="28">
        <v>791</v>
      </c>
      <c r="B799" s="59"/>
      <c r="C799" s="60"/>
      <c r="D799" s="60"/>
      <c r="E799" s="61"/>
      <c r="F799" s="62"/>
      <c r="G799" s="62"/>
      <c r="H799" s="60"/>
      <c r="I799" s="60"/>
      <c r="J799" s="60"/>
      <c r="K799" s="60"/>
      <c r="L799" s="60"/>
      <c r="M799" s="70"/>
      <c r="N799" s="62"/>
      <c r="O799" s="60"/>
      <c r="P799" s="60"/>
      <c r="Q799" s="60"/>
      <c r="R799" s="60"/>
      <c r="S799" s="60"/>
      <c r="T799" s="60"/>
      <c r="U799" s="60"/>
      <c r="V799" s="60"/>
      <c r="W799" s="60"/>
      <c r="X799" s="60"/>
      <c r="Y799" s="60"/>
      <c r="Z799" s="60"/>
      <c r="AA799" s="60"/>
      <c r="AB799" s="60"/>
      <c r="AC799" s="60"/>
      <c r="AD799" s="59"/>
      <c r="AE799" s="60"/>
      <c r="AF799" s="99"/>
      <c r="AG799" s="75"/>
      <c r="AH799" s="60"/>
      <c r="AI799" s="60"/>
      <c r="AJ799" s="60"/>
      <c r="AK799" s="60"/>
      <c r="AL799" s="60"/>
      <c r="AM799" s="70"/>
      <c r="AN799" s="70"/>
      <c r="AO799" s="70"/>
      <c r="AP799" s="63"/>
      <c r="AQ799" s="106"/>
      <c r="AR799" s="75"/>
      <c r="AS799" s="60"/>
      <c r="AT799" s="60"/>
      <c r="AU799" s="60"/>
      <c r="AV799" s="60"/>
      <c r="AW799" s="60"/>
      <c r="AX799" s="60"/>
      <c r="AY799" s="60"/>
      <c r="AZ799" s="60"/>
      <c r="BA799" s="99"/>
      <c r="BB799" s="75"/>
      <c r="BC799" s="60"/>
      <c r="BD799" s="60"/>
      <c r="BE799" s="60"/>
      <c r="BF799" s="60"/>
      <c r="BG799" s="60"/>
      <c r="BH799" s="60"/>
      <c r="BI799" s="60"/>
      <c r="BJ799" s="60"/>
      <c r="BK799" s="60"/>
      <c r="BL799" s="60"/>
      <c r="BM799" s="60"/>
      <c r="BN799" s="63"/>
    </row>
    <row r="800" spans="1:66">
      <c r="A800" s="28">
        <v>792</v>
      </c>
      <c r="B800" s="59"/>
      <c r="C800" s="60"/>
      <c r="D800" s="60"/>
      <c r="E800" s="61"/>
      <c r="F800" s="62"/>
      <c r="G800" s="62"/>
      <c r="H800" s="60"/>
      <c r="I800" s="60"/>
      <c r="J800" s="60"/>
      <c r="K800" s="60"/>
      <c r="L800" s="60"/>
      <c r="M800" s="70"/>
      <c r="N800" s="62"/>
      <c r="O800" s="60"/>
      <c r="P800" s="60"/>
      <c r="Q800" s="60"/>
      <c r="R800" s="60"/>
      <c r="S800" s="60"/>
      <c r="T800" s="60"/>
      <c r="U800" s="60"/>
      <c r="V800" s="60"/>
      <c r="W800" s="60"/>
      <c r="X800" s="60"/>
      <c r="Y800" s="60"/>
      <c r="Z800" s="60"/>
      <c r="AA800" s="60"/>
      <c r="AB800" s="60"/>
      <c r="AC800" s="60"/>
      <c r="AD800" s="59"/>
      <c r="AE800" s="60"/>
      <c r="AF800" s="99"/>
      <c r="AG800" s="75"/>
      <c r="AH800" s="60"/>
      <c r="AI800" s="60"/>
      <c r="AJ800" s="60"/>
      <c r="AK800" s="60"/>
      <c r="AL800" s="60"/>
      <c r="AM800" s="70"/>
      <c r="AN800" s="70"/>
      <c r="AO800" s="70"/>
      <c r="AP800" s="63"/>
      <c r="AQ800" s="106"/>
      <c r="AR800" s="75"/>
      <c r="AS800" s="60"/>
      <c r="AT800" s="60"/>
      <c r="AU800" s="60"/>
      <c r="AV800" s="60"/>
      <c r="AW800" s="60"/>
      <c r="AX800" s="60"/>
      <c r="AY800" s="60"/>
      <c r="AZ800" s="60"/>
      <c r="BA800" s="99"/>
      <c r="BB800" s="75"/>
      <c r="BC800" s="60"/>
      <c r="BD800" s="60"/>
      <c r="BE800" s="60"/>
      <c r="BF800" s="60"/>
      <c r="BG800" s="60"/>
      <c r="BH800" s="60"/>
      <c r="BI800" s="60"/>
      <c r="BJ800" s="60"/>
      <c r="BK800" s="60"/>
      <c r="BL800" s="60"/>
      <c r="BM800" s="60"/>
      <c r="BN800" s="63"/>
    </row>
    <row r="801" spans="1:66">
      <c r="A801" s="28">
        <v>793</v>
      </c>
      <c r="B801" s="59"/>
      <c r="C801" s="60"/>
      <c r="D801" s="60"/>
      <c r="E801" s="61"/>
      <c r="F801" s="62"/>
      <c r="G801" s="62"/>
      <c r="H801" s="60"/>
      <c r="I801" s="60"/>
      <c r="J801" s="60"/>
      <c r="K801" s="60"/>
      <c r="L801" s="60"/>
      <c r="M801" s="70"/>
      <c r="N801" s="62"/>
      <c r="O801" s="60"/>
      <c r="P801" s="60"/>
      <c r="Q801" s="60"/>
      <c r="R801" s="60"/>
      <c r="S801" s="60"/>
      <c r="T801" s="60"/>
      <c r="U801" s="60"/>
      <c r="V801" s="60"/>
      <c r="W801" s="60"/>
      <c r="X801" s="60"/>
      <c r="Y801" s="60"/>
      <c r="Z801" s="60"/>
      <c r="AA801" s="60"/>
      <c r="AB801" s="60"/>
      <c r="AC801" s="60"/>
      <c r="AD801" s="59"/>
      <c r="AE801" s="60"/>
      <c r="AF801" s="99"/>
      <c r="AG801" s="75"/>
      <c r="AH801" s="60"/>
      <c r="AI801" s="60"/>
      <c r="AJ801" s="60"/>
      <c r="AK801" s="60"/>
      <c r="AL801" s="60"/>
      <c r="AM801" s="70"/>
      <c r="AN801" s="70"/>
      <c r="AO801" s="70"/>
      <c r="AP801" s="63"/>
      <c r="AQ801" s="106"/>
      <c r="AR801" s="75"/>
      <c r="AS801" s="60"/>
      <c r="AT801" s="60"/>
      <c r="AU801" s="60"/>
      <c r="AV801" s="60"/>
      <c r="AW801" s="60"/>
      <c r="AX801" s="60"/>
      <c r="AY801" s="60"/>
      <c r="AZ801" s="60"/>
      <c r="BA801" s="99"/>
      <c r="BB801" s="75"/>
      <c r="BC801" s="60"/>
      <c r="BD801" s="60"/>
      <c r="BE801" s="60"/>
      <c r="BF801" s="60"/>
      <c r="BG801" s="60"/>
      <c r="BH801" s="60"/>
      <c r="BI801" s="60"/>
      <c r="BJ801" s="60"/>
      <c r="BK801" s="60"/>
      <c r="BL801" s="60"/>
      <c r="BM801" s="60"/>
      <c r="BN801" s="63"/>
    </row>
    <row r="802" spans="1:66">
      <c r="A802" s="28">
        <v>794</v>
      </c>
      <c r="B802" s="59"/>
      <c r="C802" s="60"/>
      <c r="D802" s="60"/>
      <c r="E802" s="61"/>
      <c r="F802" s="62"/>
      <c r="G802" s="62"/>
      <c r="H802" s="60"/>
      <c r="I802" s="60"/>
      <c r="J802" s="60"/>
      <c r="K802" s="60"/>
      <c r="L802" s="60"/>
      <c r="M802" s="70"/>
      <c r="N802" s="62"/>
      <c r="O802" s="60"/>
      <c r="P802" s="60"/>
      <c r="Q802" s="60"/>
      <c r="R802" s="60"/>
      <c r="S802" s="60"/>
      <c r="T802" s="60"/>
      <c r="U802" s="60"/>
      <c r="V802" s="60"/>
      <c r="W802" s="60"/>
      <c r="X802" s="60"/>
      <c r="Y802" s="60"/>
      <c r="Z802" s="60"/>
      <c r="AA802" s="60"/>
      <c r="AB802" s="60"/>
      <c r="AC802" s="60"/>
      <c r="AD802" s="59"/>
      <c r="AE802" s="60"/>
      <c r="AF802" s="99"/>
      <c r="AG802" s="75"/>
      <c r="AH802" s="60"/>
      <c r="AI802" s="60"/>
      <c r="AJ802" s="60"/>
      <c r="AK802" s="60"/>
      <c r="AL802" s="60"/>
      <c r="AM802" s="70"/>
      <c r="AN802" s="70"/>
      <c r="AO802" s="70"/>
      <c r="AP802" s="63"/>
      <c r="AQ802" s="106"/>
      <c r="AR802" s="75"/>
      <c r="AS802" s="60"/>
      <c r="AT802" s="60"/>
      <c r="AU802" s="60"/>
      <c r="AV802" s="60"/>
      <c r="AW802" s="60"/>
      <c r="AX802" s="60"/>
      <c r="AY802" s="60"/>
      <c r="AZ802" s="60"/>
      <c r="BA802" s="99"/>
      <c r="BB802" s="75"/>
      <c r="BC802" s="60"/>
      <c r="BD802" s="60"/>
      <c r="BE802" s="60"/>
      <c r="BF802" s="60"/>
      <c r="BG802" s="60"/>
      <c r="BH802" s="60"/>
      <c r="BI802" s="60"/>
      <c r="BJ802" s="60"/>
      <c r="BK802" s="60"/>
      <c r="BL802" s="60"/>
      <c r="BM802" s="60"/>
      <c r="BN802" s="63"/>
    </row>
    <row r="803" spans="1:66">
      <c r="A803" s="28">
        <v>795</v>
      </c>
      <c r="B803" s="59"/>
      <c r="C803" s="60"/>
      <c r="D803" s="60"/>
      <c r="E803" s="61"/>
      <c r="F803" s="62"/>
      <c r="G803" s="62"/>
      <c r="H803" s="60"/>
      <c r="I803" s="60"/>
      <c r="J803" s="60"/>
      <c r="K803" s="60"/>
      <c r="L803" s="60"/>
      <c r="M803" s="70"/>
      <c r="N803" s="62"/>
      <c r="O803" s="60"/>
      <c r="P803" s="60"/>
      <c r="Q803" s="60"/>
      <c r="R803" s="60"/>
      <c r="S803" s="60"/>
      <c r="T803" s="60"/>
      <c r="U803" s="60"/>
      <c r="V803" s="60"/>
      <c r="W803" s="60"/>
      <c r="X803" s="60"/>
      <c r="Y803" s="60"/>
      <c r="Z803" s="60"/>
      <c r="AA803" s="60"/>
      <c r="AB803" s="60"/>
      <c r="AC803" s="60"/>
      <c r="AD803" s="59"/>
      <c r="AE803" s="60"/>
      <c r="AF803" s="99"/>
      <c r="AG803" s="75"/>
      <c r="AH803" s="60"/>
      <c r="AI803" s="60"/>
      <c r="AJ803" s="60"/>
      <c r="AK803" s="60"/>
      <c r="AL803" s="60"/>
      <c r="AM803" s="70"/>
      <c r="AN803" s="70"/>
      <c r="AO803" s="70"/>
      <c r="AP803" s="63"/>
      <c r="AQ803" s="106"/>
      <c r="AR803" s="75"/>
      <c r="AS803" s="60"/>
      <c r="AT803" s="60"/>
      <c r="AU803" s="60"/>
      <c r="AV803" s="60"/>
      <c r="AW803" s="60"/>
      <c r="AX803" s="60"/>
      <c r="AY803" s="60"/>
      <c r="AZ803" s="60"/>
      <c r="BA803" s="99"/>
      <c r="BB803" s="75"/>
      <c r="BC803" s="60"/>
      <c r="BD803" s="60"/>
      <c r="BE803" s="60"/>
      <c r="BF803" s="60"/>
      <c r="BG803" s="60"/>
      <c r="BH803" s="60"/>
      <c r="BI803" s="60"/>
      <c r="BJ803" s="60"/>
      <c r="BK803" s="60"/>
      <c r="BL803" s="60"/>
      <c r="BM803" s="60"/>
      <c r="BN803" s="63"/>
    </row>
    <row r="804" spans="1:66">
      <c r="A804" s="28">
        <v>796</v>
      </c>
      <c r="B804" s="59"/>
      <c r="C804" s="60"/>
      <c r="D804" s="60"/>
      <c r="E804" s="61"/>
      <c r="F804" s="62"/>
      <c r="G804" s="62"/>
      <c r="H804" s="60"/>
      <c r="I804" s="60"/>
      <c r="J804" s="60"/>
      <c r="K804" s="60"/>
      <c r="L804" s="60"/>
      <c r="M804" s="70"/>
      <c r="N804" s="62"/>
      <c r="O804" s="60"/>
      <c r="P804" s="60"/>
      <c r="Q804" s="60"/>
      <c r="R804" s="60"/>
      <c r="S804" s="60"/>
      <c r="T804" s="60"/>
      <c r="U804" s="60"/>
      <c r="V804" s="60"/>
      <c r="W804" s="60"/>
      <c r="X804" s="60"/>
      <c r="Y804" s="60"/>
      <c r="Z804" s="60"/>
      <c r="AA804" s="60"/>
      <c r="AB804" s="60"/>
      <c r="AC804" s="60"/>
      <c r="AD804" s="59"/>
      <c r="AE804" s="60"/>
      <c r="AF804" s="99"/>
      <c r="AG804" s="75"/>
      <c r="AH804" s="60"/>
      <c r="AI804" s="60"/>
      <c r="AJ804" s="60"/>
      <c r="AK804" s="60"/>
      <c r="AL804" s="60"/>
      <c r="AM804" s="70"/>
      <c r="AN804" s="70"/>
      <c r="AO804" s="70"/>
      <c r="AP804" s="63"/>
      <c r="AQ804" s="106"/>
      <c r="AR804" s="75"/>
      <c r="AS804" s="60"/>
      <c r="AT804" s="60"/>
      <c r="AU804" s="60"/>
      <c r="AV804" s="60"/>
      <c r="AW804" s="60"/>
      <c r="AX804" s="60"/>
      <c r="AY804" s="60"/>
      <c r="AZ804" s="60"/>
      <c r="BA804" s="99"/>
      <c r="BB804" s="75"/>
      <c r="BC804" s="60"/>
      <c r="BD804" s="60"/>
      <c r="BE804" s="60"/>
      <c r="BF804" s="60"/>
      <c r="BG804" s="60"/>
      <c r="BH804" s="60"/>
      <c r="BI804" s="60"/>
      <c r="BJ804" s="60"/>
      <c r="BK804" s="60"/>
      <c r="BL804" s="60"/>
      <c r="BM804" s="60"/>
      <c r="BN804" s="63"/>
    </row>
    <row r="805" spans="1:66">
      <c r="A805" s="28">
        <v>797</v>
      </c>
      <c r="B805" s="59"/>
      <c r="C805" s="60"/>
      <c r="D805" s="60"/>
      <c r="E805" s="61"/>
      <c r="F805" s="62"/>
      <c r="G805" s="62"/>
      <c r="H805" s="60"/>
      <c r="I805" s="60"/>
      <c r="J805" s="60"/>
      <c r="K805" s="60"/>
      <c r="L805" s="60"/>
      <c r="M805" s="70"/>
      <c r="N805" s="62"/>
      <c r="O805" s="60"/>
      <c r="P805" s="60"/>
      <c r="Q805" s="60"/>
      <c r="R805" s="60"/>
      <c r="S805" s="60"/>
      <c r="T805" s="60"/>
      <c r="U805" s="60"/>
      <c r="V805" s="60"/>
      <c r="W805" s="60"/>
      <c r="X805" s="60"/>
      <c r="Y805" s="60"/>
      <c r="Z805" s="60"/>
      <c r="AA805" s="60"/>
      <c r="AB805" s="60"/>
      <c r="AC805" s="60"/>
      <c r="AD805" s="59"/>
      <c r="AE805" s="60"/>
      <c r="AF805" s="99"/>
      <c r="AG805" s="75"/>
      <c r="AH805" s="60"/>
      <c r="AI805" s="60"/>
      <c r="AJ805" s="60"/>
      <c r="AK805" s="60"/>
      <c r="AL805" s="60"/>
      <c r="AM805" s="70"/>
      <c r="AN805" s="70"/>
      <c r="AO805" s="70"/>
      <c r="AP805" s="63"/>
      <c r="AQ805" s="106"/>
      <c r="AR805" s="75"/>
      <c r="AS805" s="60"/>
      <c r="AT805" s="60"/>
      <c r="AU805" s="60"/>
      <c r="AV805" s="60"/>
      <c r="AW805" s="60"/>
      <c r="AX805" s="60"/>
      <c r="AY805" s="60"/>
      <c r="AZ805" s="60"/>
      <c r="BA805" s="99"/>
      <c r="BB805" s="75"/>
      <c r="BC805" s="60"/>
      <c r="BD805" s="60"/>
      <c r="BE805" s="60"/>
      <c r="BF805" s="60"/>
      <c r="BG805" s="60"/>
      <c r="BH805" s="60"/>
      <c r="BI805" s="60"/>
      <c r="BJ805" s="60"/>
      <c r="BK805" s="60"/>
      <c r="BL805" s="60"/>
      <c r="BM805" s="60"/>
      <c r="BN805" s="63"/>
    </row>
    <row r="806" spans="1:66">
      <c r="A806" s="28">
        <v>798</v>
      </c>
      <c r="B806" s="59"/>
      <c r="C806" s="60"/>
      <c r="D806" s="60"/>
      <c r="E806" s="61"/>
      <c r="F806" s="62"/>
      <c r="G806" s="62"/>
      <c r="H806" s="60"/>
      <c r="I806" s="60"/>
      <c r="J806" s="60"/>
      <c r="K806" s="60"/>
      <c r="L806" s="60"/>
      <c r="M806" s="70"/>
      <c r="N806" s="62"/>
      <c r="O806" s="60"/>
      <c r="P806" s="60"/>
      <c r="Q806" s="60"/>
      <c r="R806" s="60"/>
      <c r="S806" s="60"/>
      <c r="T806" s="60"/>
      <c r="U806" s="60"/>
      <c r="V806" s="60"/>
      <c r="W806" s="60"/>
      <c r="X806" s="60"/>
      <c r="Y806" s="60"/>
      <c r="Z806" s="60"/>
      <c r="AA806" s="60"/>
      <c r="AB806" s="60"/>
      <c r="AC806" s="60"/>
      <c r="AD806" s="59"/>
      <c r="AE806" s="60"/>
      <c r="AF806" s="99"/>
      <c r="AG806" s="75"/>
      <c r="AH806" s="60"/>
      <c r="AI806" s="60"/>
      <c r="AJ806" s="60"/>
      <c r="AK806" s="60"/>
      <c r="AL806" s="60"/>
      <c r="AM806" s="70"/>
      <c r="AN806" s="70"/>
      <c r="AO806" s="70"/>
      <c r="AP806" s="63"/>
      <c r="AQ806" s="106"/>
      <c r="AR806" s="75"/>
      <c r="AS806" s="60"/>
      <c r="AT806" s="60"/>
      <c r="AU806" s="60"/>
      <c r="AV806" s="60"/>
      <c r="AW806" s="60"/>
      <c r="AX806" s="60"/>
      <c r="AY806" s="60"/>
      <c r="AZ806" s="60"/>
      <c r="BA806" s="99"/>
      <c r="BB806" s="75"/>
      <c r="BC806" s="60"/>
      <c r="BD806" s="60"/>
      <c r="BE806" s="60"/>
      <c r="BF806" s="60"/>
      <c r="BG806" s="60"/>
      <c r="BH806" s="60"/>
      <c r="BI806" s="60"/>
      <c r="BJ806" s="60"/>
      <c r="BK806" s="60"/>
      <c r="BL806" s="60"/>
      <c r="BM806" s="60"/>
      <c r="BN806" s="63"/>
    </row>
    <row r="807" spans="1:66">
      <c r="A807" s="28">
        <v>799</v>
      </c>
      <c r="B807" s="59"/>
      <c r="C807" s="60"/>
      <c r="D807" s="60"/>
      <c r="E807" s="61"/>
      <c r="F807" s="62"/>
      <c r="G807" s="62"/>
      <c r="H807" s="60"/>
      <c r="I807" s="60"/>
      <c r="J807" s="60"/>
      <c r="K807" s="60"/>
      <c r="L807" s="60"/>
      <c r="M807" s="70"/>
      <c r="N807" s="62"/>
      <c r="O807" s="60"/>
      <c r="P807" s="60"/>
      <c r="Q807" s="60"/>
      <c r="R807" s="60"/>
      <c r="S807" s="60"/>
      <c r="T807" s="60"/>
      <c r="U807" s="60"/>
      <c r="V807" s="60"/>
      <c r="W807" s="60"/>
      <c r="X807" s="60"/>
      <c r="Y807" s="60"/>
      <c r="Z807" s="60"/>
      <c r="AA807" s="60"/>
      <c r="AB807" s="60"/>
      <c r="AC807" s="60"/>
      <c r="AD807" s="59"/>
      <c r="AE807" s="60"/>
      <c r="AF807" s="99"/>
      <c r="AG807" s="75"/>
      <c r="AH807" s="60"/>
      <c r="AI807" s="60"/>
      <c r="AJ807" s="60"/>
      <c r="AK807" s="60"/>
      <c r="AL807" s="60"/>
      <c r="AM807" s="70"/>
      <c r="AN807" s="70"/>
      <c r="AO807" s="70"/>
      <c r="AP807" s="63"/>
      <c r="AQ807" s="106"/>
      <c r="AR807" s="75"/>
      <c r="AS807" s="60"/>
      <c r="AT807" s="60"/>
      <c r="AU807" s="60"/>
      <c r="AV807" s="60"/>
      <c r="AW807" s="60"/>
      <c r="AX807" s="60"/>
      <c r="AY807" s="60"/>
      <c r="AZ807" s="60"/>
      <c r="BA807" s="99"/>
      <c r="BB807" s="75"/>
      <c r="BC807" s="60"/>
      <c r="BD807" s="60"/>
      <c r="BE807" s="60"/>
      <c r="BF807" s="60"/>
      <c r="BG807" s="60"/>
      <c r="BH807" s="60"/>
      <c r="BI807" s="60"/>
      <c r="BJ807" s="60"/>
      <c r="BK807" s="60"/>
      <c r="BL807" s="60"/>
      <c r="BM807" s="60"/>
      <c r="BN807" s="63"/>
    </row>
    <row r="808" spans="1:66">
      <c r="A808" s="28">
        <v>800</v>
      </c>
      <c r="B808" s="59"/>
      <c r="C808" s="60"/>
      <c r="D808" s="60"/>
      <c r="E808" s="61"/>
      <c r="F808" s="62"/>
      <c r="G808" s="62"/>
      <c r="H808" s="60"/>
      <c r="I808" s="60"/>
      <c r="J808" s="60"/>
      <c r="K808" s="60"/>
      <c r="L808" s="60"/>
      <c r="M808" s="70"/>
      <c r="N808" s="62"/>
      <c r="O808" s="60"/>
      <c r="P808" s="60"/>
      <c r="Q808" s="60"/>
      <c r="R808" s="60"/>
      <c r="S808" s="60"/>
      <c r="T808" s="60"/>
      <c r="U808" s="60"/>
      <c r="V808" s="60"/>
      <c r="W808" s="60"/>
      <c r="X808" s="60"/>
      <c r="Y808" s="60"/>
      <c r="Z808" s="60"/>
      <c r="AA808" s="60"/>
      <c r="AB808" s="60"/>
      <c r="AC808" s="60"/>
      <c r="AD808" s="59"/>
      <c r="AE808" s="60"/>
      <c r="AF808" s="99"/>
      <c r="AG808" s="75"/>
      <c r="AH808" s="60"/>
      <c r="AI808" s="60"/>
      <c r="AJ808" s="60"/>
      <c r="AK808" s="60"/>
      <c r="AL808" s="60"/>
      <c r="AM808" s="70"/>
      <c r="AN808" s="70"/>
      <c r="AO808" s="70"/>
      <c r="AP808" s="63"/>
      <c r="AQ808" s="106"/>
      <c r="AR808" s="75"/>
      <c r="AS808" s="60"/>
      <c r="AT808" s="60"/>
      <c r="AU808" s="60"/>
      <c r="AV808" s="60"/>
      <c r="AW808" s="60"/>
      <c r="AX808" s="60"/>
      <c r="AY808" s="60"/>
      <c r="AZ808" s="60"/>
      <c r="BA808" s="99"/>
      <c r="BB808" s="75"/>
      <c r="BC808" s="60"/>
      <c r="BD808" s="60"/>
      <c r="BE808" s="60"/>
      <c r="BF808" s="60"/>
      <c r="BG808" s="60"/>
      <c r="BH808" s="60"/>
      <c r="BI808" s="60"/>
      <c r="BJ808" s="60"/>
      <c r="BK808" s="60"/>
      <c r="BL808" s="60"/>
      <c r="BM808" s="60"/>
      <c r="BN808" s="63"/>
    </row>
    <row r="809" spans="1:66">
      <c r="A809" s="28">
        <v>801</v>
      </c>
      <c r="B809" s="59"/>
      <c r="C809" s="60"/>
      <c r="D809" s="60"/>
      <c r="E809" s="61"/>
      <c r="F809" s="62"/>
      <c r="G809" s="62"/>
      <c r="H809" s="60"/>
      <c r="I809" s="60"/>
      <c r="J809" s="60"/>
      <c r="K809" s="60"/>
      <c r="L809" s="60"/>
      <c r="M809" s="70"/>
      <c r="N809" s="62"/>
      <c r="O809" s="60"/>
      <c r="P809" s="60"/>
      <c r="Q809" s="60"/>
      <c r="R809" s="60"/>
      <c r="S809" s="60"/>
      <c r="T809" s="60"/>
      <c r="U809" s="60"/>
      <c r="V809" s="60"/>
      <c r="W809" s="60"/>
      <c r="X809" s="60"/>
      <c r="Y809" s="60"/>
      <c r="Z809" s="60"/>
      <c r="AA809" s="60"/>
      <c r="AB809" s="60"/>
      <c r="AC809" s="60"/>
      <c r="AD809" s="59"/>
      <c r="AE809" s="60"/>
      <c r="AF809" s="99"/>
      <c r="AG809" s="75"/>
      <c r="AH809" s="60"/>
      <c r="AI809" s="60"/>
      <c r="AJ809" s="60"/>
      <c r="AK809" s="60"/>
      <c r="AL809" s="60"/>
      <c r="AM809" s="70"/>
      <c r="AN809" s="70"/>
      <c r="AO809" s="70"/>
      <c r="AP809" s="63"/>
      <c r="AQ809" s="106"/>
      <c r="AR809" s="75"/>
      <c r="AS809" s="60"/>
      <c r="AT809" s="60"/>
      <c r="AU809" s="60"/>
      <c r="AV809" s="60"/>
      <c r="AW809" s="60"/>
      <c r="AX809" s="60"/>
      <c r="AY809" s="60"/>
      <c r="AZ809" s="60"/>
      <c r="BA809" s="99"/>
      <c r="BB809" s="75"/>
      <c r="BC809" s="60"/>
      <c r="BD809" s="60"/>
      <c r="BE809" s="60"/>
      <c r="BF809" s="60"/>
      <c r="BG809" s="60"/>
      <c r="BH809" s="60"/>
      <c r="BI809" s="60"/>
      <c r="BJ809" s="60"/>
      <c r="BK809" s="60"/>
      <c r="BL809" s="60"/>
      <c r="BM809" s="60"/>
      <c r="BN809" s="63"/>
    </row>
    <row r="810" spans="1:66">
      <c r="A810" s="28">
        <v>802</v>
      </c>
      <c r="B810" s="59"/>
      <c r="C810" s="60"/>
      <c r="D810" s="60"/>
      <c r="E810" s="61"/>
      <c r="F810" s="62"/>
      <c r="G810" s="62"/>
      <c r="H810" s="60"/>
      <c r="I810" s="60"/>
      <c r="J810" s="60"/>
      <c r="K810" s="60"/>
      <c r="L810" s="60"/>
      <c r="M810" s="70"/>
      <c r="N810" s="62"/>
      <c r="O810" s="60"/>
      <c r="P810" s="60"/>
      <c r="Q810" s="60"/>
      <c r="R810" s="60"/>
      <c r="S810" s="60"/>
      <c r="T810" s="60"/>
      <c r="U810" s="60"/>
      <c r="V810" s="60"/>
      <c r="W810" s="60"/>
      <c r="X810" s="60"/>
      <c r="Y810" s="60"/>
      <c r="Z810" s="60"/>
      <c r="AA810" s="60"/>
      <c r="AB810" s="60"/>
      <c r="AC810" s="60"/>
      <c r="AD810" s="59"/>
      <c r="AE810" s="60"/>
      <c r="AF810" s="99"/>
      <c r="AG810" s="75"/>
      <c r="AH810" s="60"/>
      <c r="AI810" s="60"/>
      <c r="AJ810" s="60"/>
      <c r="AK810" s="60"/>
      <c r="AL810" s="60"/>
      <c r="AM810" s="70"/>
      <c r="AN810" s="70"/>
      <c r="AO810" s="70"/>
      <c r="AP810" s="63"/>
      <c r="AQ810" s="106"/>
      <c r="AR810" s="75"/>
      <c r="AS810" s="60"/>
      <c r="AT810" s="60"/>
      <c r="AU810" s="60"/>
      <c r="AV810" s="60"/>
      <c r="AW810" s="60"/>
      <c r="AX810" s="60"/>
      <c r="AY810" s="60"/>
      <c r="AZ810" s="60"/>
      <c r="BA810" s="99"/>
      <c r="BB810" s="75"/>
      <c r="BC810" s="60"/>
      <c r="BD810" s="60"/>
      <c r="BE810" s="60"/>
      <c r="BF810" s="60"/>
      <c r="BG810" s="60"/>
      <c r="BH810" s="60"/>
      <c r="BI810" s="60"/>
      <c r="BJ810" s="60"/>
      <c r="BK810" s="60"/>
      <c r="BL810" s="60"/>
      <c r="BM810" s="60"/>
      <c r="BN810" s="63"/>
    </row>
    <row r="811" spans="1:66">
      <c r="A811" s="28">
        <v>803</v>
      </c>
      <c r="B811" s="59"/>
      <c r="C811" s="60"/>
      <c r="D811" s="60"/>
      <c r="E811" s="61"/>
      <c r="F811" s="62"/>
      <c r="G811" s="62"/>
      <c r="H811" s="60"/>
      <c r="I811" s="60"/>
      <c r="J811" s="60"/>
      <c r="K811" s="60"/>
      <c r="L811" s="60"/>
      <c r="M811" s="70"/>
      <c r="N811" s="62"/>
      <c r="O811" s="60"/>
      <c r="P811" s="60"/>
      <c r="Q811" s="60"/>
      <c r="R811" s="60"/>
      <c r="S811" s="60"/>
      <c r="T811" s="60"/>
      <c r="U811" s="60"/>
      <c r="V811" s="60"/>
      <c r="W811" s="60"/>
      <c r="X811" s="60"/>
      <c r="Y811" s="60"/>
      <c r="Z811" s="60"/>
      <c r="AA811" s="60"/>
      <c r="AB811" s="60"/>
      <c r="AC811" s="60"/>
      <c r="AD811" s="59"/>
      <c r="AE811" s="60"/>
      <c r="AF811" s="99"/>
      <c r="AG811" s="75"/>
      <c r="AH811" s="60"/>
      <c r="AI811" s="60"/>
      <c r="AJ811" s="60"/>
      <c r="AK811" s="60"/>
      <c r="AL811" s="60"/>
      <c r="AM811" s="70"/>
      <c r="AN811" s="70"/>
      <c r="AO811" s="70"/>
      <c r="AP811" s="63"/>
      <c r="AQ811" s="106"/>
      <c r="AR811" s="75"/>
      <c r="AS811" s="60"/>
      <c r="AT811" s="60"/>
      <c r="AU811" s="60"/>
      <c r="AV811" s="60"/>
      <c r="AW811" s="60"/>
      <c r="AX811" s="60"/>
      <c r="AY811" s="60"/>
      <c r="AZ811" s="60"/>
      <c r="BA811" s="99"/>
      <c r="BB811" s="75"/>
      <c r="BC811" s="60"/>
      <c r="BD811" s="60"/>
      <c r="BE811" s="60"/>
      <c r="BF811" s="60"/>
      <c r="BG811" s="60"/>
      <c r="BH811" s="60"/>
      <c r="BI811" s="60"/>
      <c r="BJ811" s="60"/>
      <c r="BK811" s="60"/>
      <c r="BL811" s="60"/>
      <c r="BM811" s="60"/>
      <c r="BN811" s="63"/>
    </row>
    <row r="812" spans="1:66">
      <c r="A812" s="28">
        <v>804</v>
      </c>
      <c r="B812" s="59"/>
      <c r="C812" s="60"/>
      <c r="D812" s="60"/>
      <c r="E812" s="61"/>
      <c r="F812" s="62"/>
      <c r="G812" s="62"/>
      <c r="H812" s="60"/>
      <c r="I812" s="60"/>
      <c r="J812" s="60"/>
      <c r="K812" s="60"/>
      <c r="L812" s="60"/>
      <c r="M812" s="70"/>
      <c r="N812" s="62"/>
      <c r="O812" s="60"/>
      <c r="P812" s="60"/>
      <c r="Q812" s="60"/>
      <c r="R812" s="60"/>
      <c r="S812" s="60"/>
      <c r="T812" s="60"/>
      <c r="U812" s="60"/>
      <c r="V812" s="60"/>
      <c r="W812" s="60"/>
      <c r="X812" s="60"/>
      <c r="Y812" s="60"/>
      <c r="Z812" s="60"/>
      <c r="AA812" s="60"/>
      <c r="AB812" s="60"/>
      <c r="AC812" s="60"/>
      <c r="AD812" s="59"/>
      <c r="AE812" s="60"/>
      <c r="AF812" s="99"/>
      <c r="AG812" s="75"/>
      <c r="AH812" s="60"/>
      <c r="AI812" s="60"/>
      <c r="AJ812" s="60"/>
      <c r="AK812" s="60"/>
      <c r="AL812" s="60"/>
      <c r="AM812" s="70"/>
      <c r="AN812" s="70"/>
      <c r="AO812" s="70"/>
      <c r="AP812" s="63"/>
      <c r="AQ812" s="106"/>
      <c r="AR812" s="75"/>
      <c r="AS812" s="60"/>
      <c r="AT812" s="60"/>
      <c r="AU812" s="60"/>
      <c r="AV812" s="60"/>
      <c r="AW812" s="60"/>
      <c r="AX812" s="60"/>
      <c r="AY812" s="60"/>
      <c r="AZ812" s="60"/>
      <c r="BA812" s="99"/>
      <c r="BB812" s="75"/>
      <c r="BC812" s="60"/>
      <c r="BD812" s="60"/>
      <c r="BE812" s="60"/>
      <c r="BF812" s="60"/>
      <c r="BG812" s="60"/>
      <c r="BH812" s="60"/>
      <c r="BI812" s="60"/>
      <c r="BJ812" s="60"/>
      <c r="BK812" s="60"/>
      <c r="BL812" s="60"/>
      <c r="BM812" s="60"/>
      <c r="BN812" s="63"/>
    </row>
    <row r="813" spans="1:66">
      <c r="A813" s="28">
        <v>805</v>
      </c>
      <c r="B813" s="59"/>
      <c r="C813" s="60"/>
      <c r="D813" s="60"/>
      <c r="E813" s="61"/>
      <c r="F813" s="62"/>
      <c r="G813" s="62"/>
      <c r="H813" s="60"/>
      <c r="I813" s="60"/>
      <c r="J813" s="60"/>
      <c r="K813" s="60"/>
      <c r="L813" s="60"/>
      <c r="M813" s="70"/>
      <c r="N813" s="62"/>
      <c r="O813" s="60"/>
      <c r="P813" s="60"/>
      <c r="Q813" s="60"/>
      <c r="R813" s="60"/>
      <c r="S813" s="60"/>
      <c r="T813" s="60"/>
      <c r="U813" s="60"/>
      <c r="V813" s="60"/>
      <c r="W813" s="60"/>
      <c r="X813" s="60"/>
      <c r="Y813" s="60"/>
      <c r="Z813" s="60"/>
      <c r="AA813" s="60"/>
      <c r="AB813" s="60"/>
      <c r="AC813" s="60"/>
      <c r="AD813" s="59"/>
      <c r="AE813" s="60"/>
      <c r="AF813" s="99"/>
      <c r="AG813" s="75"/>
      <c r="AH813" s="60"/>
      <c r="AI813" s="60"/>
      <c r="AJ813" s="60"/>
      <c r="AK813" s="60"/>
      <c r="AL813" s="60"/>
      <c r="AM813" s="70"/>
      <c r="AN813" s="70"/>
      <c r="AO813" s="70"/>
      <c r="AP813" s="63"/>
      <c r="AQ813" s="106"/>
      <c r="AR813" s="75"/>
      <c r="AS813" s="60"/>
      <c r="AT813" s="60"/>
      <c r="AU813" s="60"/>
      <c r="AV813" s="60"/>
      <c r="AW813" s="60"/>
      <c r="AX813" s="60"/>
      <c r="AY813" s="60"/>
      <c r="AZ813" s="60"/>
      <c r="BA813" s="99"/>
      <c r="BB813" s="75"/>
      <c r="BC813" s="60"/>
      <c r="BD813" s="60"/>
      <c r="BE813" s="60"/>
      <c r="BF813" s="60"/>
      <c r="BG813" s="60"/>
      <c r="BH813" s="60"/>
      <c r="BI813" s="60"/>
      <c r="BJ813" s="60"/>
      <c r="BK813" s="60"/>
      <c r="BL813" s="60"/>
      <c r="BM813" s="60"/>
      <c r="BN813" s="63"/>
    </row>
    <row r="814" spans="1:66">
      <c r="A814" s="28">
        <v>806</v>
      </c>
      <c r="B814" s="59"/>
      <c r="C814" s="60"/>
      <c r="D814" s="60"/>
      <c r="E814" s="61"/>
      <c r="F814" s="62"/>
      <c r="G814" s="62"/>
      <c r="H814" s="60"/>
      <c r="I814" s="60"/>
      <c r="J814" s="60"/>
      <c r="K814" s="60"/>
      <c r="L814" s="60"/>
      <c r="M814" s="70"/>
      <c r="N814" s="62"/>
      <c r="O814" s="60"/>
      <c r="P814" s="60"/>
      <c r="Q814" s="60"/>
      <c r="R814" s="60"/>
      <c r="S814" s="60"/>
      <c r="T814" s="60"/>
      <c r="U814" s="60"/>
      <c r="V814" s="60"/>
      <c r="W814" s="60"/>
      <c r="X814" s="60"/>
      <c r="Y814" s="60"/>
      <c r="Z814" s="60"/>
      <c r="AA814" s="60"/>
      <c r="AB814" s="60"/>
      <c r="AC814" s="60"/>
      <c r="AD814" s="59"/>
      <c r="AE814" s="60"/>
      <c r="AF814" s="99"/>
      <c r="AG814" s="75"/>
      <c r="AH814" s="60"/>
      <c r="AI814" s="60"/>
      <c r="AJ814" s="60"/>
      <c r="AK814" s="60"/>
      <c r="AL814" s="60"/>
      <c r="AM814" s="70"/>
      <c r="AN814" s="70"/>
      <c r="AO814" s="70"/>
      <c r="AP814" s="63"/>
      <c r="AQ814" s="106"/>
      <c r="AR814" s="75"/>
      <c r="AS814" s="60"/>
      <c r="AT814" s="60"/>
      <c r="AU814" s="60"/>
      <c r="AV814" s="60"/>
      <c r="AW814" s="60"/>
      <c r="AX814" s="60"/>
      <c r="AY814" s="60"/>
      <c r="AZ814" s="60"/>
      <c r="BA814" s="99"/>
      <c r="BB814" s="75"/>
      <c r="BC814" s="60"/>
      <c r="BD814" s="60"/>
      <c r="BE814" s="60"/>
      <c r="BF814" s="60"/>
      <c r="BG814" s="60"/>
      <c r="BH814" s="60"/>
      <c r="BI814" s="60"/>
      <c r="BJ814" s="60"/>
      <c r="BK814" s="60"/>
      <c r="BL814" s="60"/>
      <c r="BM814" s="60"/>
      <c r="BN814" s="63"/>
    </row>
    <row r="815" spans="1:66">
      <c r="A815" s="28">
        <v>807</v>
      </c>
      <c r="B815" s="59"/>
      <c r="C815" s="60"/>
      <c r="D815" s="60"/>
      <c r="E815" s="61"/>
      <c r="F815" s="62"/>
      <c r="G815" s="62"/>
      <c r="H815" s="60"/>
      <c r="I815" s="60"/>
      <c r="J815" s="60"/>
      <c r="K815" s="60"/>
      <c r="L815" s="60"/>
      <c r="M815" s="70"/>
      <c r="N815" s="62"/>
      <c r="O815" s="60"/>
      <c r="P815" s="60"/>
      <c r="Q815" s="60"/>
      <c r="R815" s="60"/>
      <c r="S815" s="60"/>
      <c r="T815" s="60"/>
      <c r="U815" s="60"/>
      <c r="V815" s="60"/>
      <c r="W815" s="60"/>
      <c r="X815" s="60"/>
      <c r="Y815" s="60"/>
      <c r="Z815" s="60"/>
      <c r="AA815" s="60"/>
      <c r="AB815" s="60"/>
      <c r="AC815" s="60"/>
      <c r="AD815" s="59"/>
      <c r="AE815" s="60"/>
      <c r="AF815" s="99"/>
      <c r="AG815" s="75"/>
      <c r="AH815" s="60"/>
      <c r="AI815" s="60"/>
      <c r="AJ815" s="60"/>
      <c r="AK815" s="60"/>
      <c r="AL815" s="60"/>
      <c r="AM815" s="70"/>
      <c r="AN815" s="70"/>
      <c r="AO815" s="70"/>
      <c r="AP815" s="63"/>
      <c r="AQ815" s="106"/>
      <c r="AR815" s="75"/>
      <c r="AS815" s="60"/>
      <c r="AT815" s="60"/>
      <c r="AU815" s="60"/>
      <c r="AV815" s="60"/>
      <c r="AW815" s="60"/>
      <c r="AX815" s="60"/>
      <c r="AY815" s="60"/>
      <c r="AZ815" s="60"/>
      <c r="BA815" s="99"/>
      <c r="BB815" s="75"/>
      <c r="BC815" s="60"/>
      <c r="BD815" s="60"/>
      <c r="BE815" s="60"/>
      <c r="BF815" s="60"/>
      <c r="BG815" s="60"/>
      <c r="BH815" s="60"/>
      <c r="BI815" s="60"/>
      <c r="BJ815" s="60"/>
      <c r="BK815" s="60"/>
      <c r="BL815" s="60"/>
      <c r="BM815" s="60"/>
      <c r="BN815" s="63"/>
    </row>
    <row r="816" spans="1:66">
      <c r="A816" s="28">
        <v>808</v>
      </c>
      <c r="B816" s="59"/>
      <c r="C816" s="60"/>
      <c r="D816" s="60"/>
      <c r="E816" s="61"/>
      <c r="F816" s="62"/>
      <c r="G816" s="62"/>
      <c r="H816" s="60"/>
      <c r="I816" s="60"/>
      <c r="J816" s="60"/>
      <c r="K816" s="60"/>
      <c r="L816" s="60"/>
      <c r="M816" s="70"/>
      <c r="N816" s="62"/>
      <c r="O816" s="60"/>
      <c r="P816" s="60"/>
      <c r="Q816" s="60"/>
      <c r="R816" s="60"/>
      <c r="S816" s="60"/>
      <c r="T816" s="60"/>
      <c r="U816" s="60"/>
      <c r="V816" s="60"/>
      <c r="W816" s="60"/>
      <c r="X816" s="60"/>
      <c r="Y816" s="60"/>
      <c r="Z816" s="60"/>
      <c r="AA816" s="60"/>
      <c r="AB816" s="60"/>
      <c r="AC816" s="60"/>
      <c r="AD816" s="59"/>
      <c r="AE816" s="60"/>
      <c r="AF816" s="99"/>
      <c r="AG816" s="75"/>
      <c r="AH816" s="60"/>
      <c r="AI816" s="60"/>
      <c r="AJ816" s="60"/>
      <c r="AK816" s="60"/>
      <c r="AL816" s="60"/>
      <c r="AM816" s="70"/>
      <c r="AN816" s="70"/>
      <c r="AO816" s="70"/>
      <c r="AP816" s="63"/>
      <c r="AQ816" s="106"/>
      <c r="AR816" s="75"/>
      <c r="AS816" s="60"/>
      <c r="AT816" s="60"/>
      <c r="AU816" s="60"/>
      <c r="AV816" s="60"/>
      <c r="AW816" s="60"/>
      <c r="AX816" s="60"/>
      <c r="AY816" s="60"/>
      <c r="AZ816" s="60"/>
      <c r="BA816" s="99"/>
      <c r="BB816" s="75"/>
      <c r="BC816" s="60"/>
      <c r="BD816" s="60"/>
      <c r="BE816" s="60"/>
      <c r="BF816" s="60"/>
      <c r="BG816" s="60"/>
      <c r="BH816" s="60"/>
      <c r="BI816" s="60"/>
      <c r="BJ816" s="60"/>
      <c r="BK816" s="60"/>
      <c r="BL816" s="60"/>
      <c r="BM816" s="60"/>
      <c r="BN816" s="63"/>
    </row>
    <row r="817" spans="1:66">
      <c r="A817" s="28">
        <v>809</v>
      </c>
      <c r="B817" s="59"/>
      <c r="C817" s="60"/>
      <c r="D817" s="60"/>
      <c r="E817" s="61"/>
      <c r="F817" s="62"/>
      <c r="G817" s="62"/>
      <c r="H817" s="60"/>
      <c r="I817" s="60"/>
      <c r="J817" s="60"/>
      <c r="K817" s="60"/>
      <c r="L817" s="60"/>
      <c r="M817" s="70"/>
      <c r="N817" s="62"/>
      <c r="O817" s="60"/>
      <c r="P817" s="60"/>
      <c r="Q817" s="60"/>
      <c r="R817" s="60"/>
      <c r="S817" s="60"/>
      <c r="T817" s="60"/>
      <c r="U817" s="60"/>
      <c r="V817" s="60"/>
      <c r="W817" s="60"/>
      <c r="X817" s="60"/>
      <c r="Y817" s="60"/>
      <c r="Z817" s="60"/>
      <c r="AA817" s="60"/>
      <c r="AB817" s="60"/>
      <c r="AC817" s="60"/>
      <c r="AD817" s="59"/>
      <c r="AE817" s="60"/>
      <c r="AF817" s="99"/>
      <c r="AG817" s="75"/>
      <c r="AH817" s="60"/>
      <c r="AI817" s="60"/>
      <c r="AJ817" s="60"/>
      <c r="AK817" s="60"/>
      <c r="AL817" s="60"/>
      <c r="AM817" s="70"/>
      <c r="AN817" s="70"/>
      <c r="AO817" s="70"/>
      <c r="AP817" s="63"/>
      <c r="AQ817" s="106"/>
      <c r="AR817" s="75"/>
      <c r="AS817" s="60"/>
      <c r="AT817" s="60"/>
      <c r="AU817" s="60"/>
      <c r="AV817" s="60"/>
      <c r="AW817" s="60"/>
      <c r="AX817" s="60"/>
      <c r="AY817" s="60"/>
      <c r="AZ817" s="60"/>
      <c r="BA817" s="99"/>
      <c r="BB817" s="75"/>
      <c r="BC817" s="60"/>
      <c r="BD817" s="60"/>
      <c r="BE817" s="60"/>
      <c r="BF817" s="60"/>
      <c r="BG817" s="60"/>
      <c r="BH817" s="60"/>
      <c r="BI817" s="60"/>
      <c r="BJ817" s="60"/>
      <c r="BK817" s="60"/>
      <c r="BL817" s="60"/>
      <c r="BM817" s="60"/>
      <c r="BN817" s="63"/>
    </row>
    <row r="818" spans="1:66">
      <c r="A818" s="28">
        <v>810</v>
      </c>
      <c r="B818" s="59"/>
      <c r="C818" s="60"/>
      <c r="D818" s="60"/>
      <c r="E818" s="61"/>
      <c r="F818" s="62"/>
      <c r="G818" s="62"/>
      <c r="H818" s="60"/>
      <c r="I818" s="60"/>
      <c r="J818" s="60"/>
      <c r="K818" s="60"/>
      <c r="L818" s="60"/>
      <c r="M818" s="70"/>
      <c r="N818" s="62"/>
      <c r="O818" s="60"/>
      <c r="P818" s="60"/>
      <c r="Q818" s="60"/>
      <c r="R818" s="60"/>
      <c r="S818" s="60"/>
      <c r="T818" s="60"/>
      <c r="U818" s="60"/>
      <c r="V818" s="60"/>
      <c r="W818" s="60"/>
      <c r="X818" s="60"/>
      <c r="Y818" s="60"/>
      <c r="Z818" s="60"/>
      <c r="AA818" s="60"/>
      <c r="AB818" s="60"/>
      <c r="AC818" s="60"/>
      <c r="AD818" s="59"/>
      <c r="AE818" s="60"/>
      <c r="AF818" s="99"/>
      <c r="AG818" s="75"/>
      <c r="AH818" s="60"/>
      <c r="AI818" s="60"/>
      <c r="AJ818" s="60"/>
      <c r="AK818" s="60"/>
      <c r="AL818" s="60"/>
      <c r="AM818" s="70"/>
      <c r="AN818" s="70"/>
      <c r="AO818" s="70"/>
      <c r="AP818" s="63"/>
      <c r="AQ818" s="106"/>
      <c r="AR818" s="75"/>
      <c r="AS818" s="60"/>
      <c r="AT818" s="60"/>
      <c r="AU818" s="60"/>
      <c r="AV818" s="60"/>
      <c r="AW818" s="60"/>
      <c r="AX818" s="60"/>
      <c r="AY818" s="60"/>
      <c r="AZ818" s="60"/>
      <c r="BA818" s="99"/>
      <c r="BB818" s="75"/>
      <c r="BC818" s="60"/>
      <c r="BD818" s="60"/>
      <c r="BE818" s="60"/>
      <c r="BF818" s="60"/>
      <c r="BG818" s="60"/>
      <c r="BH818" s="60"/>
      <c r="BI818" s="60"/>
      <c r="BJ818" s="60"/>
      <c r="BK818" s="60"/>
      <c r="BL818" s="60"/>
      <c r="BM818" s="60"/>
      <c r="BN818" s="63"/>
    </row>
    <row r="819" spans="1:66">
      <c r="A819" s="28">
        <v>811</v>
      </c>
      <c r="B819" s="59"/>
      <c r="C819" s="60"/>
      <c r="D819" s="60"/>
      <c r="E819" s="61"/>
      <c r="F819" s="62"/>
      <c r="G819" s="62"/>
      <c r="H819" s="60"/>
      <c r="I819" s="60"/>
      <c r="J819" s="60"/>
      <c r="K819" s="60"/>
      <c r="L819" s="60"/>
      <c r="M819" s="70"/>
      <c r="N819" s="62"/>
      <c r="O819" s="60"/>
      <c r="P819" s="60"/>
      <c r="Q819" s="60"/>
      <c r="R819" s="60"/>
      <c r="S819" s="60"/>
      <c r="T819" s="60"/>
      <c r="U819" s="60"/>
      <c r="V819" s="60"/>
      <c r="W819" s="60"/>
      <c r="X819" s="60"/>
      <c r="Y819" s="60"/>
      <c r="Z819" s="60"/>
      <c r="AA819" s="60"/>
      <c r="AB819" s="60"/>
      <c r="AC819" s="60"/>
      <c r="AD819" s="59"/>
      <c r="AE819" s="60"/>
      <c r="AF819" s="99"/>
      <c r="AG819" s="75"/>
      <c r="AH819" s="60"/>
      <c r="AI819" s="60"/>
      <c r="AJ819" s="60"/>
      <c r="AK819" s="60"/>
      <c r="AL819" s="60"/>
      <c r="AM819" s="70"/>
      <c r="AN819" s="70"/>
      <c r="AO819" s="70"/>
      <c r="AP819" s="63"/>
      <c r="AQ819" s="106"/>
      <c r="AR819" s="75"/>
      <c r="AS819" s="60"/>
      <c r="AT819" s="60"/>
      <c r="AU819" s="60"/>
      <c r="AV819" s="60"/>
      <c r="AW819" s="60"/>
      <c r="AX819" s="60"/>
      <c r="AY819" s="60"/>
      <c r="AZ819" s="60"/>
      <c r="BA819" s="99"/>
      <c r="BB819" s="75"/>
      <c r="BC819" s="60"/>
      <c r="BD819" s="60"/>
      <c r="BE819" s="60"/>
      <c r="BF819" s="60"/>
      <c r="BG819" s="60"/>
      <c r="BH819" s="60"/>
      <c r="BI819" s="60"/>
      <c r="BJ819" s="60"/>
      <c r="BK819" s="60"/>
      <c r="BL819" s="60"/>
      <c r="BM819" s="60"/>
      <c r="BN819" s="63"/>
    </row>
    <row r="820" spans="1:66">
      <c r="A820" s="28">
        <v>812</v>
      </c>
      <c r="B820" s="59"/>
      <c r="C820" s="60"/>
      <c r="D820" s="60"/>
      <c r="E820" s="61"/>
      <c r="F820" s="62"/>
      <c r="G820" s="62"/>
      <c r="H820" s="60"/>
      <c r="I820" s="60"/>
      <c r="J820" s="60"/>
      <c r="K820" s="60"/>
      <c r="L820" s="60"/>
      <c r="M820" s="70"/>
      <c r="N820" s="62"/>
      <c r="O820" s="60"/>
      <c r="P820" s="60"/>
      <c r="Q820" s="60"/>
      <c r="R820" s="60"/>
      <c r="S820" s="60"/>
      <c r="T820" s="60"/>
      <c r="U820" s="60"/>
      <c r="V820" s="60"/>
      <c r="W820" s="60"/>
      <c r="X820" s="60"/>
      <c r="Y820" s="60"/>
      <c r="Z820" s="60"/>
      <c r="AA820" s="60"/>
      <c r="AB820" s="60"/>
      <c r="AC820" s="60"/>
      <c r="AD820" s="59"/>
      <c r="AE820" s="60"/>
      <c r="AF820" s="99"/>
      <c r="AG820" s="75"/>
      <c r="AH820" s="60"/>
      <c r="AI820" s="60"/>
      <c r="AJ820" s="60"/>
      <c r="AK820" s="60"/>
      <c r="AL820" s="60"/>
      <c r="AM820" s="70"/>
      <c r="AN820" s="70"/>
      <c r="AO820" s="70"/>
      <c r="AP820" s="63"/>
      <c r="AQ820" s="106"/>
      <c r="AR820" s="75"/>
      <c r="AS820" s="60"/>
      <c r="AT820" s="60"/>
      <c r="AU820" s="60"/>
      <c r="AV820" s="60"/>
      <c r="AW820" s="60"/>
      <c r="AX820" s="60"/>
      <c r="AY820" s="60"/>
      <c r="AZ820" s="60"/>
      <c r="BA820" s="99"/>
      <c r="BB820" s="75"/>
      <c r="BC820" s="60"/>
      <c r="BD820" s="60"/>
      <c r="BE820" s="60"/>
      <c r="BF820" s="60"/>
      <c r="BG820" s="60"/>
      <c r="BH820" s="60"/>
      <c r="BI820" s="60"/>
      <c r="BJ820" s="60"/>
      <c r="BK820" s="60"/>
      <c r="BL820" s="60"/>
      <c r="BM820" s="60"/>
      <c r="BN820" s="63"/>
    </row>
    <row r="821" spans="1:66">
      <c r="A821" s="28">
        <v>813</v>
      </c>
      <c r="B821" s="59"/>
      <c r="C821" s="60"/>
      <c r="D821" s="60"/>
      <c r="E821" s="61"/>
      <c r="F821" s="62"/>
      <c r="G821" s="62"/>
      <c r="H821" s="60"/>
      <c r="I821" s="60"/>
      <c r="J821" s="60"/>
      <c r="K821" s="60"/>
      <c r="L821" s="60"/>
      <c r="M821" s="70"/>
      <c r="N821" s="62"/>
      <c r="O821" s="60"/>
      <c r="P821" s="60"/>
      <c r="Q821" s="60"/>
      <c r="R821" s="60"/>
      <c r="S821" s="60"/>
      <c r="T821" s="60"/>
      <c r="U821" s="60"/>
      <c r="V821" s="60"/>
      <c r="W821" s="60"/>
      <c r="X821" s="60"/>
      <c r="Y821" s="60"/>
      <c r="Z821" s="60"/>
      <c r="AA821" s="60"/>
      <c r="AB821" s="60"/>
      <c r="AC821" s="60"/>
      <c r="AD821" s="59"/>
      <c r="AE821" s="60"/>
      <c r="AF821" s="99"/>
      <c r="AG821" s="75"/>
      <c r="AH821" s="60"/>
      <c r="AI821" s="60"/>
      <c r="AJ821" s="60"/>
      <c r="AK821" s="60"/>
      <c r="AL821" s="60"/>
      <c r="AM821" s="70"/>
      <c r="AN821" s="70"/>
      <c r="AO821" s="70"/>
      <c r="AP821" s="63"/>
      <c r="AQ821" s="106"/>
      <c r="AR821" s="75"/>
      <c r="AS821" s="60"/>
      <c r="AT821" s="60"/>
      <c r="AU821" s="60"/>
      <c r="AV821" s="60"/>
      <c r="AW821" s="60"/>
      <c r="AX821" s="60"/>
      <c r="AY821" s="60"/>
      <c r="AZ821" s="60"/>
      <c r="BA821" s="99"/>
      <c r="BB821" s="75"/>
      <c r="BC821" s="60"/>
      <c r="BD821" s="60"/>
      <c r="BE821" s="60"/>
      <c r="BF821" s="60"/>
      <c r="BG821" s="60"/>
      <c r="BH821" s="60"/>
      <c r="BI821" s="60"/>
      <c r="BJ821" s="60"/>
      <c r="BK821" s="60"/>
      <c r="BL821" s="60"/>
      <c r="BM821" s="60"/>
      <c r="BN821" s="63"/>
    </row>
    <row r="822" spans="1:66">
      <c r="A822" s="28">
        <v>814</v>
      </c>
      <c r="B822" s="59"/>
      <c r="C822" s="60"/>
      <c r="D822" s="60"/>
      <c r="E822" s="61"/>
      <c r="F822" s="62"/>
      <c r="G822" s="62"/>
      <c r="H822" s="60"/>
      <c r="I822" s="60"/>
      <c r="J822" s="60"/>
      <c r="K822" s="60"/>
      <c r="L822" s="60"/>
      <c r="M822" s="70"/>
      <c r="N822" s="62"/>
      <c r="O822" s="60"/>
      <c r="P822" s="60"/>
      <c r="Q822" s="60"/>
      <c r="R822" s="60"/>
      <c r="S822" s="60"/>
      <c r="T822" s="60"/>
      <c r="U822" s="60"/>
      <c r="V822" s="60"/>
      <c r="W822" s="60"/>
      <c r="X822" s="60"/>
      <c r="Y822" s="60"/>
      <c r="Z822" s="60"/>
      <c r="AA822" s="60"/>
      <c r="AB822" s="60"/>
      <c r="AC822" s="60"/>
      <c r="AD822" s="59"/>
      <c r="AE822" s="60"/>
      <c r="AF822" s="99"/>
      <c r="AG822" s="75"/>
      <c r="AH822" s="60"/>
      <c r="AI822" s="60"/>
      <c r="AJ822" s="60"/>
      <c r="AK822" s="60"/>
      <c r="AL822" s="60"/>
      <c r="AM822" s="70"/>
      <c r="AN822" s="70"/>
      <c r="AO822" s="70"/>
      <c r="AP822" s="63"/>
      <c r="AQ822" s="106"/>
      <c r="AR822" s="75"/>
      <c r="AS822" s="60"/>
      <c r="AT822" s="60"/>
      <c r="AU822" s="60"/>
      <c r="AV822" s="60"/>
      <c r="AW822" s="60"/>
      <c r="AX822" s="60"/>
      <c r="AY822" s="60"/>
      <c r="AZ822" s="60"/>
      <c r="BA822" s="99"/>
      <c r="BB822" s="75"/>
      <c r="BC822" s="60"/>
      <c r="BD822" s="60"/>
      <c r="BE822" s="60"/>
      <c r="BF822" s="60"/>
      <c r="BG822" s="60"/>
      <c r="BH822" s="60"/>
      <c r="BI822" s="60"/>
      <c r="BJ822" s="60"/>
      <c r="BK822" s="60"/>
      <c r="BL822" s="60"/>
      <c r="BM822" s="60"/>
      <c r="BN822" s="63"/>
    </row>
    <row r="823" spans="1:66">
      <c r="A823" s="28">
        <v>815</v>
      </c>
      <c r="B823" s="59"/>
      <c r="C823" s="60"/>
      <c r="D823" s="60"/>
      <c r="E823" s="61"/>
      <c r="F823" s="62"/>
      <c r="G823" s="62"/>
      <c r="H823" s="60"/>
      <c r="I823" s="60"/>
      <c r="J823" s="60"/>
      <c r="K823" s="60"/>
      <c r="L823" s="60"/>
      <c r="M823" s="70"/>
      <c r="N823" s="62"/>
      <c r="O823" s="60"/>
      <c r="P823" s="60"/>
      <c r="Q823" s="60"/>
      <c r="R823" s="60"/>
      <c r="S823" s="60"/>
      <c r="T823" s="60"/>
      <c r="U823" s="60"/>
      <c r="V823" s="60"/>
      <c r="W823" s="60"/>
      <c r="X823" s="60"/>
      <c r="Y823" s="60"/>
      <c r="Z823" s="60"/>
      <c r="AA823" s="60"/>
      <c r="AB823" s="60"/>
      <c r="AC823" s="60"/>
      <c r="AD823" s="59"/>
      <c r="AE823" s="60"/>
      <c r="AF823" s="99"/>
      <c r="AG823" s="75"/>
      <c r="AH823" s="60"/>
      <c r="AI823" s="60"/>
      <c r="AJ823" s="60"/>
      <c r="AK823" s="60"/>
      <c r="AL823" s="60"/>
      <c r="AM823" s="70"/>
      <c r="AN823" s="70"/>
      <c r="AO823" s="70"/>
      <c r="AP823" s="63"/>
      <c r="AQ823" s="106"/>
      <c r="AR823" s="75"/>
      <c r="AS823" s="60"/>
      <c r="AT823" s="60"/>
      <c r="AU823" s="60"/>
      <c r="AV823" s="60"/>
      <c r="AW823" s="60"/>
      <c r="AX823" s="60"/>
      <c r="AY823" s="60"/>
      <c r="AZ823" s="60"/>
      <c r="BA823" s="99"/>
      <c r="BB823" s="75"/>
      <c r="BC823" s="60"/>
      <c r="BD823" s="60"/>
      <c r="BE823" s="60"/>
      <c r="BF823" s="60"/>
      <c r="BG823" s="60"/>
      <c r="BH823" s="60"/>
      <c r="BI823" s="60"/>
      <c r="BJ823" s="60"/>
      <c r="BK823" s="60"/>
      <c r="BL823" s="60"/>
      <c r="BM823" s="60"/>
      <c r="BN823" s="63"/>
    </row>
    <row r="824" spans="1:66">
      <c r="A824" s="28">
        <v>816</v>
      </c>
      <c r="B824" s="59"/>
      <c r="C824" s="60"/>
      <c r="D824" s="60"/>
      <c r="E824" s="61"/>
      <c r="F824" s="62"/>
      <c r="G824" s="62"/>
      <c r="H824" s="60"/>
      <c r="I824" s="60"/>
      <c r="J824" s="60"/>
      <c r="K824" s="60"/>
      <c r="L824" s="60"/>
      <c r="M824" s="70"/>
      <c r="N824" s="62"/>
      <c r="O824" s="60"/>
      <c r="P824" s="60"/>
      <c r="Q824" s="60"/>
      <c r="R824" s="60"/>
      <c r="S824" s="60"/>
      <c r="T824" s="60"/>
      <c r="U824" s="60"/>
      <c r="V824" s="60"/>
      <c r="W824" s="60"/>
      <c r="X824" s="60"/>
      <c r="Y824" s="60"/>
      <c r="Z824" s="60"/>
      <c r="AA824" s="60"/>
      <c r="AB824" s="60"/>
      <c r="AC824" s="60"/>
      <c r="AD824" s="59"/>
      <c r="AE824" s="60"/>
      <c r="AF824" s="99"/>
      <c r="AG824" s="75"/>
      <c r="AH824" s="60"/>
      <c r="AI824" s="60"/>
      <c r="AJ824" s="60"/>
      <c r="AK824" s="60"/>
      <c r="AL824" s="60"/>
      <c r="AM824" s="70"/>
      <c r="AN824" s="70"/>
      <c r="AO824" s="70"/>
      <c r="AP824" s="63"/>
      <c r="AQ824" s="106"/>
      <c r="AR824" s="75"/>
      <c r="AS824" s="60"/>
      <c r="AT824" s="60"/>
      <c r="AU824" s="60"/>
      <c r="AV824" s="60"/>
      <c r="AW824" s="60"/>
      <c r="AX824" s="60"/>
      <c r="AY824" s="60"/>
      <c r="AZ824" s="60"/>
      <c r="BA824" s="99"/>
      <c r="BB824" s="75"/>
      <c r="BC824" s="60"/>
      <c r="BD824" s="60"/>
      <c r="BE824" s="60"/>
      <c r="BF824" s="60"/>
      <c r="BG824" s="60"/>
      <c r="BH824" s="60"/>
      <c r="BI824" s="60"/>
      <c r="BJ824" s="60"/>
      <c r="BK824" s="60"/>
      <c r="BL824" s="60"/>
      <c r="BM824" s="60"/>
      <c r="BN824" s="63"/>
    </row>
    <row r="825" spans="1:66">
      <c r="A825" s="28">
        <v>817</v>
      </c>
      <c r="B825" s="59"/>
      <c r="C825" s="60"/>
      <c r="D825" s="60"/>
      <c r="E825" s="61"/>
      <c r="F825" s="62"/>
      <c r="G825" s="62"/>
      <c r="H825" s="60"/>
      <c r="I825" s="60"/>
      <c r="J825" s="60"/>
      <c r="K825" s="60"/>
      <c r="L825" s="60"/>
      <c r="M825" s="70"/>
      <c r="N825" s="62"/>
      <c r="O825" s="60"/>
      <c r="P825" s="60"/>
      <c r="Q825" s="60"/>
      <c r="R825" s="60"/>
      <c r="S825" s="60"/>
      <c r="T825" s="60"/>
      <c r="U825" s="60"/>
      <c r="V825" s="60"/>
      <c r="W825" s="60"/>
      <c r="X825" s="60"/>
      <c r="Y825" s="60"/>
      <c r="Z825" s="60"/>
      <c r="AA825" s="60"/>
      <c r="AB825" s="60"/>
      <c r="AC825" s="60"/>
      <c r="AD825" s="59"/>
      <c r="AE825" s="60"/>
      <c r="AF825" s="99"/>
      <c r="AG825" s="75"/>
      <c r="AH825" s="60"/>
      <c r="AI825" s="60"/>
      <c r="AJ825" s="60"/>
      <c r="AK825" s="60"/>
      <c r="AL825" s="60"/>
      <c r="AM825" s="70"/>
      <c r="AN825" s="70"/>
      <c r="AO825" s="70"/>
      <c r="AP825" s="63"/>
      <c r="AQ825" s="106"/>
      <c r="AR825" s="75"/>
      <c r="AS825" s="60"/>
      <c r="AT825" s="60"/>
      <c r="AU825" s="60"/>
      <c r="AV825" s="60"/>
      <c r="AW825" s="60"/>
      <c r="AX825" s="60"/>
      <c r="AY825" s="60"/>
      <c r="AZ825" s="60"/>
      <c r="BA825" s="99"/>
      <c r="BB825" s="75"/>
      <c r="BC825" s="60"/>
      <c r="BD825" s="60"/>
      <c r="BE825" s="60"/>
      <c r="BF825" s="60"/>
      <c r="BG825" s="60"/>
      <c r="BH825" s="60"/>
      <c r="BI825" s="60"/>
      <c r="BJ825" s="60"/>
      <c r="BK825" s="60"/>
      <c r="BL825" s="60"/>
      <c r="BM825" s="60"/>
      <c r="BN825" s="63"/>
    </row>
    <row r="826" spans="1:66">
      <c r="A826" s="28">
        <v>818</v>
      </c>
      <c r="B826" s="59"/>
      <c r="C826" s="60"/>
      <c r="D826" s="60"/>
      <c r="E826" s="61"/>
      <c r="F826" s="62"/>
      <c r="G826" s="62"/>
      <c r="H826" s="60"/>
      <c r="I826" s="60"/>
      <c r="J826" s="60"/>
      <c r="K826" s="60"/>
      <c r="L826" s="60"/>
      <c r="M826" s="70"/>
      <c r="N826" s="62"/>
      <c r="O826" s="60"/>
      <c r="P826" s="60"/>
      <c r="Q826" s="60"/>
      <c r="R826" s="60"/>
      <c r="S826" s="60"/>
      <c r="T826" s="60"/>
      <c r="U826" s="60"/>
      <c r="V826" s="60"/>
      <c r="W826" s="60"/>
      <c r="X826" s="60"/>
      <c r="Y826" s="60"/>
      <c r="Z826" s="60"/>
      <c r="AA826" s="60"/>
      <c r="AB826" s="60"/>
      <c r="AC826" s="60"/>
      <c r="AD826" s="59"/>
      <c r="AE826" s="60"/>
      <c r="AF826" s="99"/>
      <c r="AG826" s="75"/>
      <c r="AH826" s="60"/>
      <c r="AI826" s="60"/>
      <c r="AJ826" s="60"/>
      <c r="AK826" s="60"/>
      <c r="AL826" s="60"/>
      <c r="AM826" s="70"/>
      <c r="AN826" s="70"/>
      <c r="AO826" s="70"/>
      <c r="AP826" s="63"/>
      <c r="AQ826" s="106"/>
      <c r="AR826" s="75"/>
      <c r="AS826" s="60"/>
      <c r="AT826" s="60"/>
      <c r="AU826" s="60"/>
      <c r="AV826" s="60"/>
      <c r="AW826" s="60"/>
      <c r="AX826" s="60"/>
      <c r="AY826" s="60"/>
      <c r="AZ826" s="60"/>
      <c r="BA826" s="99"/>
      <c r="BB826" s="75"/>
      <c r="BC826" s="60"/>
      <c r="BD826" s="60"/>
      <c r="BE826" s="60"/>
      <c r="BF826" s="60"/>
      <c r="BG826" s="60"/>
      <c r="BH826" s="60"/>
      <c r="BI826" s="60"/>
      <c r="BJ826" s="60"/>
      <c r="BK826" s="60"/>
      <c r="BL826" s="60"/>
      <c r="BM826" s="60"/>
      <c r="BN826" s="63"/>
    </row>
    <row r="827" spans="1:66">
      <c r="A827" s="28">
        <v>819</v>
      </c>
      <c r="B827" s="59"/>
      <c r="C827" s="60"/>
      <c r="D827" s="60"/>
      <c r="E827" s="61"/>
      <c r="F827" s="62"/>
      <c r="G827" s="62"/>
      <c r="H827" s="60"/>
      <c r="I827" s="60"/>
      <c r="J827" s="60"/>
      <c r="K827" s="60"/>
      <c r="L827" s="60"/>
      <c r="M827" s="70"/>
      <c r="N827" s="62"/>
      <c r="O827" s="60"/>
      <c r="P827" s="60"/>
      <c r="Q827" s="60"/>
      <c r="R827" s="60"/>
      <c r="S827" s="60"/>
      <c r="T827" s="60"/>
      <c r="U827" s="60"/>
      <c r="V827" s="60"/>
      <c r="W827" s="60"/>
      <c r="X827" s="60"/>
      <c r="Y827" s="60"/>
      <c r="Z827" s="60"/>
      <c r="AA827" s="60"/>
      <c r="AB827" s="60"/>
      <c r="AC827" s="60"/>
      <c r="AD827" s="59"/>
      <c r="AE827" s="60"/>
      <c r="AF827" s="99"/>
      <c r="AG827" s="75"/>
      <c r="AH827" s="60"/>
      <c r="AI827" s="60"/>
      <c r="AJ827" s="60"/>
      <c r="AK827" s="60"/>
      <c r="AL827" s="60"/>
      <c r="AM827" s="70"/>
      <c r="AN827" s="70"/>
      <c r="AO827" s="70"/>
      <c r="AP827" s="63"/>
      <c r="AQ827" s="106"/>
      <c r="AR827" s="75"/>
      <c r="AS827" s="60"/>
      <c r="AT827" s="60"/>
      <c r="AU827" s="60"/>
      <c r="AV827" s="60"/>
      <c r="AW827" s="60"/>
      <c r="AX827" s="60"/>
      <c r="AY827" s="60"/>
      <c r="AZ827" s="60"/>
      <c r="BA827" s="99"/>
      <c r="BB827" s="75"/>
      <c r="BC827" s="60"/>
      <c r="BD827" s="60"/>
      <c r="BE827" s="60"/>
      <c r="BF827" s="60"/>
      <c r="BG827" s="60"/>
      <c r="BH827" s="60"/>
      <c r="BI827" s="60"/>
      <c r="BJ827" s="60"/>
      <c r="BK827" s="60"/>
      <c r="BL827" s="60"/>
      <c r="BM827" s="60"/>
      <c r="BN827" s="63"/>
    </row>
    <row r="828" spans="1:66">
      <c r="A828" s="28">
        <v>820</v>
      </c>
      <c r="B828" s="59"/>
      <c r="C828" s="60"/>
      <c r="D828" s="60"/>
      <c r="E828" s="61"/>
      <c r="F828" s="62"/>
      <c r="G828" s="62"/>
      <c r="H828" s="60"/>
      <c r="I828" s="60"/>
      <c r="J828" s="60"/>
      <c r="K828" s="60"/>
      <c r="L828" s="60"/>
      <c r="M828" s="70"/>
      <c r="N828" s="62"/>
      <c r="O828" s="60"/>
      <c r="P828" s="60"/>
      <c r="Q828" s="60"/>
      <c r="R828" s="60"/>
      <c r="S828" s="60"/>
      <c r="T828" s="60"/>
      <c r="U828" s="60"/>
      <c r="V828" s="60"/>
      <c r="W828" s="60"/>
      <c r="X828" s="60"/>
      <c r="Y828" s="60"/>
      <c r="Z828" s="60"/>
      <c r="AA828" s="60"/>
      <c r="AB828" s="60"/>
      <c r="AC828" s="60"/>
      <c r="AD828" s="59"/>
      <c r="AE828" s="60"/>
      <c r="AF828" s="99"/>
      <c r="AG828" s="75"/>
      <c r="AH828" s="60"/>
      <c r="AI828" s="60"/>
      <c r="AJ828" s="60"/>
      <c r="AK828" s="60"/>
      <c r="AL828" s="60"/>
      <c r="AM828" s="70"/>
      <c r="AN828" s="70"/>
      <c r="AO828" s="70"/>
      <c r="AP828" s="63"/>
      <c r="AQ828" s="106"/>
      <c r="AR828" s="75"/>
      <c r="AS828" s="60"/>
      <c r="AT828" s="60"/>
      <c r="AU828" s="60"/>
      <c r="AV828" s="60"/>
      <c r="AW828" s="60"/>
      <c r="AX828" s="60"/>
      <c r="AY828" s="60"/>
      <c r="AZ828" s="60"/>
      <c r="BA828" s="99"/>
      <c r="BB828" s="75"/>
      <c r="BC828" s="60"/>
      <c r="BD828" s="60"/>
      <c r="BE828" s="60"/>
      <c r="BF828" s="60"/>
      <c r="BG828" s="60"/>
      <c r="BH828" s="60"/>
      <c r="BI828" s="60"/>
      <c r="BJ828" s="60"/>
      <c r="BK828" s="60"/>
      <c r="BL828" s="60"/>
      <c r="BM828" s="60"/>
      <c r="BN828" s="63"/>
    </row>
    <row r="829" spans="1:66">
      <c r="A829" s="28">
        <v>821</v>
      </c>
      <c r="B829" s="59"/>
      <c r="C829" s="60"/>
      <c r="D829" s="60"/>
      <c r="E829" s="61"/>
      <c r="F829" s="62"/>
      <c r="G829" s="62"/>
      <c r="H829" s="60"/>
      <c r="I829" s="60"/>
      <c r="J829" s="60"/>
      <c r="K829" s="60"/>
      <c r="L829" s="60"/>
      <c r="M829" s="70"/>
      <c r="N829" s="62"/>
      <c r="O829" s="60"/>
      <c r="P829" s="60"/>
      <c r="Q829" s="60"/>
      <c r="R829" s="60"/>
      <c r="S829" s="60"/>
      <c r="T829" s="60"/>
      <c r="U829" s="60"/>
      <c r="V829" s="60"/>
      <c r="W829" s="60"/>
      <c r="X829" s="60"/>
      <c r="Y829" s="60"/>
      <c r="Z829" s="60"/>
      <c r="AA829" s="60"/>
      <c r="AB829" s="60"/>
      <c r="AC829" s="60"/>
      <c r="AD829" s="59"/>
      <c r="AE829" s="60"/>
      <c r="AF829" s="99"/>
      <c r="AG829" s="75"/>
      <c r="AH829" s="60"/>
      <c r="AI829" s="60"/>
      <c r="AJ829" s="60"/>
      <c r="AK829" s="60"/>
      <c r="AL829" s="60"/>
      <c r="AM829" s="70"/>
      <c r="AN829" s="70"/>
      <c r="AO829" s="70"/>
      <c r="AP829" s="63"/>
      <c r="AQ829" s="106"/>
      <c r="AR829" s="75"/>
      <c r="AS829" s="60"/>
      <c r="AT829" s="60"/>
      <c r="AU829" s="60"/>
      <c r="AV829" s="60"/>
      <c r="AW829" s="60"/>
      <c r="AX829" s="60"/>
      <c r="AY829" s="60"/>
      <c r="AZ829" s="60"/>
      <c r="BA829" s="99"/>
      <c r="BB829" s="75"/>
      <c r="BC829" s="60"/>
      <c r="BD829" s="60"/>
      <c r="BE829" s="60"/>
      <c r="BF829" s="60"/>
      <c r="BG829" s="60"/>
      <c r="BH829" s="60"/>
      <c r="BI829" s="60"/>
      <c r="BJ829" s="60"/>
      <c r="BK829" s="60"/>
      <c r="BL829" s="60"/>
      <c r="BM829" s="60"/>
      <c r="BN829" s="63"/>
    </row>
    <row r="830" spans="1:66">
      <c r="A830" s="28">
        <v>822</v>
      </c>
      <c r="B830" s="59"/>
      <c r="C830" s="60"/>
      <c r="D830" s="60"/>
      <c r="E830" s="61"/>
      <c r="F830" s="62"/>
      <c r="G830" s="62"/>
      <c r="H830" s="60"/>
      <c r="I830" s="60"/>
      <c r="J830" s="60"/>
      <c r="K830" s="60"/>
      <c r="L830" s="60"/>
      <c r="M830" s="70"/>
      <c r="N830" s="62"/>
      <c r="O830" s="60"/>
      <c r="P830" s="60"/>
      <c r="Q830" s="60"/>
      <c r="R830" s="60"/>
      <c r="S830" s="60"/>
      <c r="T830" s="60"/>
      <c r="U830" s="60"/>
      <c r="V830" s="60"/>
      <c r="W830" s="60"/>
      <c r="X830" s="60"/>
      <c r="Y830" s="60"/>
      <c r="Z830" s="60"/>
      <c r="AA830" s="60"/>
      <c r="AB830" s="60"/>
      <c r="AC830" s="60"/>
      <c r="AD830" s="59"/>
      <c r="AE830" s="60"/>
      <c r="AF830" s="99"/>
      <c r="AG830" s="75"/>
      <c r="AH830" s="60"/>
      <c r="AI830" s="60"/>
      <c r="AJ830" s="60"/>
      <c r="AK830" s="60"/>
      <c r="AL830" s="60"/>
      <c r="AM830" s="70"/>
      <c r="AN830" s="70"/>
      <c r="AO830" s="70"/>
      <c r="AP830" s="63"/>
      <c r="AQ830" s="106"/>
      <c r="AR830" s="75"/>
      <c r="AS830" s="60"/>
      <c r="AT830" s="60"/>
      <c r="AU830" s="60"/>
      <c r="AV830" s="60"/>
      <c r="AW830" s="60"/>
      <c r="AX830" s="60"/>
      <c r="AY830" s="60"/>
      <c r="AZ830" s="60"/>
      <c r="BA830" s="99"/>
      <c r="BB830" s="75"/>
      <c r="BC830" s="60"/>
      <c r="BD830" s="60"/>
      <c r="BE830" s="60"/>
      <c r="BF830" s="60"/>
      <c r="BG830" s="60"/>
      <c r="BH830" s="60"/>
      <c r="BI830" s="60"/>
      <c r="BJ830" s="60"/>
      <c r="BK830" s="60"/>
      <c r="BL830" s="60"/>
      <c r="BM830" s="60"/>
      <c r="BN830" s="63"/>
    </row>
    <row r="831" spans="1:66">
      <c r="A831" s="28">
        <v>823</v>
      </c>
      <c r="B831" s="59"/>
      <c r="C831" s="60"/>
      <c r="D831" s="60"/>
      <c r="E831" s="61"/>
      <c r="F831" s="62"/>
      <c r="G831" s="62"/>
      <c r="H831" s="60"/>
      <c r="I831" s="60"/>
      <c r="J831" s="60"/>
      <c r="K831" s="60"/>
      <c r="L831" s="60"/>
      <c r="M831" s="70"/>
      <c r="N831" s="62"/>
      <c r="O831" s="60"/>
      <c r="P831" s="60"/>
      <c r="Q831" s="60"/>
      <c r="R831" s="60"/>
      <c r="S831" s="60"/>
      <c r="T831" s="60"/>
      <c r="U831" s="60"/>
      <c r="V831" s="60"/>
      <c r="W831" s="60"/>
      <c r="X831" s="60"/>
      <c r="Y831" s="60"/>
      <c r="Z831" s="60"/>
      <c r="AA831" s="60"/>
      <c r="AB831" s="60"/>
      <c r="AC831" s="60"/>
      <c r="AD831" s="59"/>
      <c r="AE831" s="60"/>
      <c r="AF831" s="99"/>
      <c r="AG831" s="75"/>
      <c r="AH831" s="60"/>
      <c r="AI831" s="60"/>
      <c r="AJ831" s="60"/>
      <c r="AK831" s="60"/>
      <c r="AL831" s="60"/>
      <c r="AM831" s="70"/>
      <c r="AN831" s="70"/>
      <c r="AO831" s="70"/>
      <c r="AP831" s="63"/>
      <c r="AQ831" s="106"/>
      <c r="AR831" s="75"/>
      <c r="AS831" s="60"/>
      <c r="AT831" s="60"/>
      <c r="AU831" s="60"/>
      <c r="AV831" s="60"/>
      <c r="AW831" s="60"/>
      <c r="AX831" s="60"/>
      <c r="AY831" s="60"/>
      <c r="AZ831" s="60"/>
      <c r="BA831" s="99"/>
      <c r="BB831" s="75"/>
      <c r="BC831" s="60"/>
      <c r="BD831" s="60"/>
      <c r="BE831" s="60"/>
      <c r="BF831" s="60"/>
      <c r="BG831" s="60"/>
      <c r="BH831" s="60"/>
      <c r="BI831" s="60"/>
      <c r="BJ831" s="60"/>
      <c r="BK831" s="60"/>
      <c r="BL831" s="60"/>
      <c r="BM831" s="60"/>
      <c r="BN831" s="63"/>
    </row>
    <row r="832" spans="1:66">
      <c r="A832" s="28">
        <v>824</v>
      </c>
      <c r="B832" s="59"/>
      <c r="C832" s="60"/>
      <c r="D832" s="60"/>
      <c r="E832" s="61"/>
      <c r="F832" s="62"/>
      <c r="G832" s="62"/>
      <c r="H832" s="60"/>
      <c r="I832" s="60"/>
      <c r="J832" s="60"/>
      <c r="K832" s="60"/>
      <c r="L832" s="60"/>
      <c r="M832" s="70"/>
      <c r="N832" s="62"/>
      <c r="O832" s="60"/>
      <c r="P832" s="60"/>
      <c r="Q832" s="60"/>
      <c r="R832" s="60"/>
      <c r="S832" s="60"/>
      <c r="T832" s="60"/>
      <c r="U832" s="60"/>
      <c r="V832" s="60"/>
      <c r="W832" s="60"/>
      <c r="X832" s="60"/>
      <c r="Y832" s="60"/>
      <c r="Z832" s="60"/>
      <c r="AA832" s="60"/>
      <c r="AB832" s="60"/>
      <c r="AC832" s="60"/>
      <c r="AD832" s="59"/>
      <c r="AE832" s="60"/>
      <c r="AF832" s="99"/>
      <c r="AG832" s="75"/>
      <c r="AH832" s="60"/>
      <c r="AI832" s="60"/>
      <c r="AJ832" s="60"/>
      <c r="AK832" s="60"/>
      <c r="AL832" s="60"/>
      <c r="AM832" s="70"/>
      <c r="AN832" s="70"/>
      <c r="AO832" s="70"/>
      <c r="AP832" s="63"/>
      <c r="AQ832" s="106"/>
      <c r="AR832" s="75"/>
      <c r="AS832" s="60"/>
      <c r="AT832" s="60"/>
      <c r="AU832" s="60"/>
      <c r="AV832" s="60"/>
      <c r="AW832" s="60"/>
      <c r="AX832" s="60"/>
      <c r="AY832" s="60"/>
      <c r="AZ832" s="60"/>
      <c r="BA832" s="99"/>
      <c r="BB832" s="75"/>
      <c r="BC832" s="60"/>
      <c r="BD832" s="60"/>
      <c r="BE832" s="60"/>
      <c r="BF832" s="60"/>
      <c r="BG832" s="60"/>
      <c r="BH832" s="60"/>
      <c r="BI832" s="60"/>
      <c r="BJ832" s="60"/>
      <c r="BK832" s="60"/>
      <c r="BL832" s="60"/>
      <c r="BM832" s="60"/>
      <c r="BN832" s="63"/>
    </row>
    <row r="833" spans="1:66">
      <c r="A833" s="28">
        <v>825</v>
      </c>
      <c r="B833" s="59"/>
      <c r="C833" s="60"/>
      <c r="D833" s="60"/>
      <c r="E833" s="61"/>
      <c r="F833" s="62"/>
      <c r="G833" s="62"/>
      <c r="H833" s="60"/>
      <c r="I833" s="60"/>
      <c r="J833" s="60"/>
      <c r="K833" s="60"/>
      <c r="L833" s="60"/>
      <c r="M833" s="70"/>
      <c r="N833" s="62"/>
      <c r="O833" s="60"/>
      <c r="P833" s="60"/>
      <c r="Q833" s="60"/>
      <c r="R833" s="60"/>
      <c r="S833" s="60"/>
      <c r="T833" s="60"/>
      <c r="U833" s="60"/>
      <c r="V833" s="60"/>
      <c r="W833" s="60"/>
      <c r="X833" s="60"/>
      <c r="Y833" s="60"/>
      <c r="Z833" s="60"/>
      <c r="AA833" s="60"/>
      <c r="AB833" s="60"/>
      <c r="AC833" s="60"/>
      <c r="AD833" s="59"/>
      <c r="AE833" s="60"/>
      <c r="AF833" s="99"/>
      <c r="AG833" s="75"/>
      <c r="AH833" s="60"/>
      <c r="AI833" s="60"/>
      <c r="AJ833" s="60"/>
      <c r="AK833" s="60"/>
      <c r="AL833" s="60"/>
      <c r="AM833" s="70"/>
      <c r="AN833" s="70"/>
      <c r="AO833" s="70"/>
      <c r="AP833" s="63"/>
      <c r="AQ833" s="106"/>
      <c r="AR833" s="75"/>
      <c r="AS833" s="60"/>
      <c r="AT833" s="60"/>
      <c r="AU833" s="60"/>
      <c r="AV833" s="60"/>
      <c r="AW833" s="60"/>
      <c r="AX833" s="60"/>
      <c r="AY833" s="60"/>
      <c r="AZ833" s="60"/>
      <c r="BA833" s="99"/>
      <c r="BB833" s="75"/>
      <c r="BC833" s="60"/>
      <c r="BD833" s="60"/>
      <c r="BE833" s="60"/>
      <c r="BF833" s="60"/>
      <c r="BG833" s="60"/>
      <c r="BH833" s="60"/>
      <c r="BI833" s="60"/>
      <c r="BJ833" s="60"/>
      <c r="BK833" s="60"/>
      <c r="BL833" s="60"/>
      <c r="BM833" s="60"/>
      <c r="BN833" s="63"/>
    </row>
    <row r="834" spans="1:66">
      <c r="A834" s="28">
        <v>826</v>
      </c>
      <c r="B834" s="59"/>
      <c r="C834" s="60"/>
      <c r="D834" s="60"/>
      <c r="E834" s="61"/>
      <c r="F834" s="62"/>
      <c r="G834" s="62"/>
      <c r="H834" s="60"/>
      <c r="I834" s="60"/>
      <c r="J834" s="60"/>
      <c r="K834" s="60"/>
      <c r="L834" s="60"/>
      <c r="M834" s="70"/>
      <c r="N834" s="62"/>
      <c r="O834" s="60"/>
      <c r="P834" s="60"/>
      <c r="Q834" s="60"/>
      <c r="R834" s="60"/>
      <c r="S834" s="60"/>
      <c r="T834" s="60"/>
      <c r="U834" s="60"/>
      <c r="V834" s="60"/>
      <c r="W834" s="60"/>
      <c r="X834" s="60"/>
      <c r="Y834" s="60"/>
      <c r="Z834" s="60"/>
      <c r="AA834" s="60"/>
      <c r="AB834" s="60"/>
      <c r="AC834" s="60"/>
      <c r="AD834" s="59"/>
      <c r="AE834" s="60"/>
      <c r="AF834" s="99"/>
      <c r="AG834" s="75"/>
      <c r="AH834" s="60"/>
      <c r="AI834" s="60"/>
      <c r="AJ834" s="60"/>
      <c r="AK834" s="60"/>
      <c r="AL834" s="60"/>
      <c r="AM834" s="70"/>
      <c r="AN834" s="70"/>
      <c r="AO834" s="70"/>
      <c r="AP834" s="63"/>
      <c r="AQ834" s="106"/>
      <c r="AR834" s="75"/>
      <c r="AS834" s="60"/>
      <c r="AT834" s="60"/>
      <c r="AU834" s="60"/>
      <c r="AV834" s="60"/>
      <c r="AW834" s="60"/>
      <c r="AX834" s="60"/>
      <c r="AY834" s="60"/>
      <c r="AZ834" s="60"/>
      <c r="BA834" s="99"/>
      <c r="BB834" s="75"/>
      <c r="BC834" s="60"/>
      <c r="BD834" s="60"/>
      <c r="BE834" s="60"/>
      <c r="BF834" s="60"/>
      <c r="BG834" s="60"/>
      <c r="BH834" s="60"/>
      <c r="BI834" s="60"/>
      <c r="BJ834" s="60"/>
      <c r="BK834" s="60"/>
      <c r="BL834" s="60"/>
      <c r="BM834" s="60"/>
      <c r="BN834" s="63"/>
    </row>
    <row r="835" spans="1:66">
      <c r="A835" s="28">
        <v>827</v>
      </c>
      <c r="B835" s="59"/>
      <c r="C835" s="60"/>
      <c r="D835" s="60"/>
      <c r="E835" s="61"/>
      <c r="F835" s="62"/>
      <c r="G835" s="62"/>
      <c r="H835" s="60"/>
      <c r="I835" s="60"/>
      <c r="J835" s="60"/>
      <c r="K835" s="60"/>
      <c r="L835" s="60"/>
      <c r="M835" s="70"/>
      <c r="N835" s="62"/>
      <c r="O835" s="60"/>
      <c r="P835" s="60"/>
      <c r="Q835" s="60"/>
      <c r="R835" s="60"/>
      <c r="S835" s="60"/>
      <c r="T835" s="60"/>
      <c r="U835" s="60"/>
      <c r="V835" s="60"/>
      <c r="W835" s="60"/>
      <c r="X835" s="60"/>
      <c r="Y835" s="60"/>
      <c r="Z835" s="60"/>
      <c r="AA835" s="60"/>
      <c r="AB835" s="60"/>
      <c r="AC835" s="60"/>
      <c r="AD835" s="59"/>
      <c r="AE835" s="60"/>
      <c r="AF835" s="99"/>
      <c r="AG835" s="75"/>
      <c r="AH835" s="60"/>
      <c r="AI835" s="60"/>
      <c r="AJ835" s="60"/>
      <c r="AK835" s="60"/>
      <c r="AL835" s="60"/>
      <c r="AM835" s="70"/>
      <c r="AN835" s="70"/>
      <c r="AO835" s="70"/>
      <c r="AP835" s="63"/>
      <c r="AQ835" s="106"/>
      <c r="AR835" s="75"/>
      <c r="AS835" s="60"/>
      <c r="AT835" s="60"/>
      <c r="AU835" s="60"/>
      <c r="AV835" s="60"/>
      <c r="AW835" s="60"/>
      <c r="AX835" s="60"/>
      <c r="AY835" s="60"/>
      <c r="AZ835" s="60"/>
      <c r="BA835" s="99"/>
      <c r="BB835" s="75"/>
      <c r="BC835" s="60"/>
      <c r="BD835" s="60"/>
      <c r="BE835" s="60"/>
      <c r="BF835" s="60"/>
      <c r="BG835" s="60"/>
      <c r="BH835" s="60"/>
      <c r="BI835" s="60"/>
      <c r="BJ835" s="60"/>
      <c r="BK835" s="60"/>
      <c r="BL835" s="60"/>
      <c r="BM835" s="60"/>
      <c r="BN835" s="63"/>
    </row>
    <row r="836" spans="1:66">
      <c r="A836" s="28">
        <v>828</v>
      </c>
      <c r="B836" s="59"/>
      <c r="C836" s="60"/>
      <c r="D836" s="60"/>
      <c r="E836" s="61"/>
      <c r="F836" s="62"/>
      <c r="G836" s="62"/>
      <c r="H836" s="60"/>
      <c r="I836" s="60"/>
      <c r="J836" s="60"/>
      <c r="K836" s="60"/>
      <c r="L836" s="60"/>
      <c r="M836" s="70"/>
      <c r="N836" s="62"/>
      <c r="O836" s="60"/>
      <c r="P836" s="60"/>
      <c r="Q836" s="60"/>
      <c r="R836" s="60"/>
      <c r="S836" s="60"/>
      <c r="T836" s="60"/>
      <c r="U836" s="60"/>
      <c r="V836" s="60"/>
      <c r="W836" s="60"/>
      <c r="X836" s="60"/>
      <c r="Y836" s="60"/>
      <c r="Z836" s="60"/>
      <c r="AA836" s="60"/>
      <c r="AB836" s="60"/>
      <c r="AC836" s="60"/>
      <c r="AD836" s="59"/>
      <c r="AE836" s="60"/>
      <c r="AF836" s="99"/>
      <c r="AG836" s="75"/>
      <c r="AH836" s="60"/>
      <c r="AI836" s="60"/>
      <c r="AJ836" s="60"/>
      <c r="AK836" s="60"/>
      <c r="AL836" s="60"/>
      <c r="AM836" s="70"/>
      <c r="AN836" s="70"/>
      <c r="AO836" s="70"/>
      <c r="AP836" s="63"/>
      <c r="AQ836" s="106"/>
      <c r="AR836" s="75"/>
      <c r="AS836" s="60"/>
      <c r="AT836" s="60"/>
      <c r="AU836" s="60"/>
      <c r="AV836" s="60"/>
      <c r="AW836" s="60"/>
      <c r="AX836" s="60"/>
      <c r="AY836" s="60"/>
      <c r="AZ836" s="60"/>
      <c r="BA836" s="99"/>
      <c r="BB836" s="75"/>
      <c r="BC836" s="60"/>
      <c r="BD836" s="60"/>
      <c r="BE836" s="60"/>
      <c r="BF836" s="60"/>
      <c r="BG836" s="60"/>
      <c r="BH836" s="60"/>
      <c r="BI836" s="60"/>
      <c r="BJ836" s="60"/>
      <c r="BK836" s="60"/>
      <c r="BL836" s="60"/>
      <c r="BM836" s="60"/>
      <c r="BN836" s="63"/>
    </row>
    <row r="837" spans="1:66">
      <c r="A837" s="28">
        <v>829</v>
      </c>
      <c r="B837" s="59"/>
      <c r="C837" s="60"/>
      <c r="D837" s="60"/>
      <c r="E837" s="61"/>
      <c r="F837" s="62"/>
      <c r="G837" s="62"/>
      <c r="H837" s="60"/>
      <c r="I837" s="60"/>
      <c r="J837" s="60"/>
      <c r="K837" s="60"/>
      <c r="L837" s="60"/>
      <c r="M837" s="70"/>
      <c r="N837" s="62"/>
      <c r="O837" s="60"/>
      <c r="P837" s="60"/>
      <c r="Q837" s="60"/>
      <c r="R837" s="60"/>
      <c r="S837" s="60"/>
      <c r="T837" s="60"/>
      <c r="U837" s="60"/>
      <c r="V837" s="60"/>
      <c r="W837" s="60"/>
      <c r="X837" s="60"/>
      <c r="Y837" s="60"/>
      <c r="Z837" s="60"/>
      <c r="AA837" s="60"/>
      <c r="AB837" s="60"/>
      <c r="AC837" s="60"/>
      <c r="AD837" s="59"/>
      <c r="AE837" s="60"/>
      <c r="AF837" s="99"/>
      <c r="AG837" s="75"/>
      <c r="AH837" s="60"/>
      <c r="AI837" s="60"/>
      <c r="AJ837" s="60"/>
      <c r="AK837" s="60"/>
      <c r="AL837" s="60"/>
      <c r="AM837" s="70"/>
      <c r="AN837" s="70"/>
      <c r="AO837" s="70"/>
      <c r="AP837" s="63"/>
      <c r="AQ837" s="106"/>
      <c r="AR837" s="75"/>
      <c r="AS837" s="60"/>
      <c r="AT837" s="60"/>
      <c r="AU837" s="60"/>
      <c r="AV837" s="60"/>
      <c r="AW837" s="60"/>
      <c r="AX837" s="60"/>
      <c r="AY837" s="60"/>
      <c r="AZ837" s="60"/>
      <c r="BA837" s="99"/>
      <c r="BB837" s="75"/>
      <c r="BC837" s="60"/>
      <c r="BD837" s="60"/>
      <c r="BE837" s="60"/>
      <c r="BF837" s="60"/>
      <c r="BG837" s="60"/>
      <c r="BH837" s="60"/>
      <c r="BI837" s="60"/>
      <c r="BJ837" s="60"/>
      <c r="BK837" s="60"/>
      <c r="BL837" s="60"/>
      <c r="BM837" s="60"/>
      <c r="BN837" s="63"/>
    </row>
    <row r="838" spans="1:66">
      <c r="A838" s="28">
        <v>830</v>
      </c>
      <c r="B838" s="59"/>
      <c r="C838" s="60"/>
      <c r="D838" s="60"/>
      <c r="E838" s="61"/>
      <c r="F838" s="62"/>
      <c r="G838" s="62"/>
      <c r="H838" s="60"/>
      <c r="I838" s="60"/>
      <c r="J838" s="60"/>
      <c r="K838" s="60"/>
      <c r="L838" s="60"/>
      <c r="M838" s="70"/>
      <c r="N838" s="62"/>
      <c r="O838" s="60"/>
      <c r="P838" s="60"/>
      <c r="Q838" s="60"/>
      <c r="R838" s="60"/>
      <c r="S838" s="60"/>
      <c r="T838" s="60"/>
      <c r="U838" s="60"/>
      <c r="V838" s="60"/>
      <c r="W838" s="60"/>
      <c r="X838" s="60"/>
      <c r="Y838" s="60"/>
      <c r="Z838" s="60"/>
      <c r="AA838" s="60"/>
      <c r="AB838" s="60"/>
      <c r="AC838" s="60"/>
      <c r="AD838" s="59"/>
      <c r="AE838" s="60"/>
      <c r="AF838" s="99"/>
      <c r="AG838" s="75"/>
      <c r="AH838" s="60"/>
      <c r="AI838" s="60"/>
      <c r="AJ838" s="60"/>
      <c r="AK838" s="60"/>
      <c r="AL838" s="60"/>
      <c r="AM838" s="70"/>
      <c r="AN838" s="70"/>
      <c r="AO838" s="70"/>
      <c r="AP838" s="63"/>
      <c r="AQ838" s="106"/>
      <c r="AR838" s="75"/>
      <c r="AS838" s="60"/>
      <c r="AT838" s="60"/>
      <c r="AU838" s="60"/>
      <c r="AV838" s="60"/>
      <c r="AW838" s="60"/>
      <c r="AX838" s="60"/>
      <c r="AY838" s="60"/>
      <c r="AZ838" s="60"/>
      <c r="BA838" s="99"/>
      <c r="BB838" s="75"/>
      <c r="BC838" s="60"/>
      <c r="BD838" s="60"/>
      <c r="BE838" s="60"/>
      <c r="BF838" s="60"/>
      <c r="BG838" s="60"/>
      <c r="BH838" s="60"/>
      <c r="BI838" s="60"/>
      <c r="BJ838" s="60"/>
      <c r="BK838" s="60"/>
      <c r="BL838" s="60"/>
      <c r="BM838" s="60"/>
      <c r="BN838" s="63"/>
    </row>
    <row r="839" spans="1:66">
      <c r="A839" s="28">
        <v>831</v>
      </c>
      <c r="B839" s="59"/>
      <c r="C839" s="60"/>
      <c r="D839" s="60"/>
      <c r="E839" s="61"/>
      <c r="F839" s="62"/>
      <c r="G839" s="62"/>
      <c r="H839" s="60"/>
      <c r="I839" s="60"/>
      <c r="J839" s="60"/>
      <c r="K839" s="60"/>
      <c r="L839" s="60"/>
      <c r="M839" s="70"/>
      <c r="N839" s="62"/>
      <c r="O839" s="60"/>
      <c r="P839" s="60"/>
      <c r="Q839" s="60"/>
      <c r="R839" s="60"/>
      <c r="S839" s="60"/>
      <c r="T839" s="60"/>
      <c r="U839" s="60"/>
      <c r="V839" s="60"/>
      <c r="W839" s="60"/>
      <c r="X839" s="60"/>
      <c r="Y839" s="60"/>
      <c r="Z839" s="60"/>
      <c r="AA839" s="60"/>
      <c r="AB839" s="60"/>
      <c r="AC839" s="60"/>
      <c r="AD839" s="59"/>
      <c r="AE839" s="60"/>
      <c r="AF839" s="99"/>
      <c r="AG839" s="75"/>
      <c r="AH839" s="60"/>
      <c r="AI839" s="60"/>
      <c r="AJ839" s="60"/>
      <c r="AK839" s="60"/>
      <c r="AL839" s="60"/>
      <c r="AM839" s="70"/>
      <c r="AN839" s="70"/>
      <c r="AO839" s="70"/>
      <c r="AP839" s="63"/>
      <c r="AQ839" s="106"/>
      <c r="AR839" s="75"/>
      <c r="AS839" s="60"/>
      <c r="AT839" s="60"/>
      <c r="AU839" s="60"/>
      <c r="AV839" s="60"/>
      <c r="AW839" s="60"/>
      <c r="AX839" s="60"/>
      <c r="AY839" s="60"/>
      <c r="AZ839" s="60"/>
      <c r="BA839" s="99"/>
      <c r="BB839" s="75"/>
      <c r="BC839" s="60"/>
      <c r="BD839" s="60"/>
      <c r="BE839" s="60"/>
      <c r="BF839" s="60"/>
      <c r="BG839" s="60"/>
      <c r="BH839" s="60"/>
      <c r="BI839" s="60"/>
      <c r="BJ839" s="60"/>
      <c r="BK839" s="60"/>
      <c r="BL839" s="60"/>
      <c r="BM839" s="60"/>
      <c r="BN839" s="63"/>
    </row>
    <row r="840" spans="1:66">
      <c r="A840" s="28">
        <v>832</v>
      </c>
      <c r="B840" s="59"/>
      <c r="C840" s="60"/>
      <c r="D840" s="60"/>
      <c r="E840" s="61"/>
      <c r="F840" s="62"/>
      <c r="G840" s="62"/>
      <c r="H840" s="60"/>
      <c r="I840" s="60"/>
      <c r="J840" s="60"/>
      <c r="K840" s="60"/>
      <c r="L840" s="60"/>
      <c r="M840" s="70"/>
      <c r="N840" s="62"/>
      <c r="O840" s="60"/>
      <c r="P840" s="60"/>
      <c r="Q840" s="60"/>
      <c r="R840" s="60"/>
      <c r="S840" s="60"/>
      <c r="T840" s="60"/>
      <c r="U840" s="60"/>
      <c r="V840" s="60"/>
      <c r="W840" s="60"/>
      <c r="X840" s="60"/>
      <c r="Y840" s="60"/>
      <c r="Z840" s="60"/>
      <c r="AA840" s="60"/>
      <c r="AB840" s="60"/>
      <c r="AC840" s="60"/>
      <c r="AD840" s="59"/>
      <c r="AE840" s="60"/>
      <c r="AF840" s="99"/>
      <c r="AG840" s="75"/>
      <c r="AH840" s="60"/>
      <c r="AI840" s="60"/>
      <c r="AJ840" s="60"/>
      <c r="AK840" s="60"/>
      <c r="AL840" s="60"/>
      <c r="AM840" s="70"/>
      <c r="AN840" s="70"/>
      <c r="AO840" s="70"/>
      <c r="AP840" s="63"/>
      <c r="AQ840" s="106"/>
      <c r="AR840" s="75"/>
      <c r="AS840" s="60"/>
      <c r="AT840" s="60"/>
      <c r="AU840" s="60"/>
      <c r="AV840" s="60"/>
      <c r="AW840" s="60"/>
      <c r="AX840" s="60"/>
      <c r="AY840" s="60"/>
      <c r="AZ840" s="60"/>
      <c r="BA840" s="99"/>
      <c r="BB840" s="75"/>
      <c r="BC840" s="60"/>
      <c r="BD840" s="60"/>
      <c r="BE840" s="60"/>
      <c r="BF840" s="60"/>
      <c r="BG840" s="60"/>
      <c r="BH840" s="60"/>
      <c r="BI840" s="60"/>
      <c r="BJ840" s="60"/>
      <c r="BK840" s="60"/>
      <c r="BL840" s="60"/>
      <c r="BM840" s="60"/>
      <c r="BN840" s="63"/>
    </row>
    <row r="841" spans="1:66">
      <c r="A841" s="28">
        <v>833</v>
      </c>
      <c r="B841" s="59"/>
      <c r="C841" s="60"/>
      <c r="D841" s="60"/>
      <c r="E841" s="61"/>
      <c r="F841" s="62"/>
      <c r="G841" s="62"/>
      <c r="H841" s="60"/>
      <c r="I841" s="60"/>
      <c r="J841" s="60"/>
      <c r="K841" s="60"/>
      <c r="L841" s="60"/>
      <c r="M841" s="70"/>
      <c r="N841" s="62"/>
      <c r="O841" s="60"/>
      <c r="P841" s="60"/>
      <c r="Q841" s="60"/>
      <c r="R841" s="60"/>
      <c r="S841" s="60"/>
      <c r="T841" s="60"/>
      <c r="U841" s="60"/>
      <c r="V841" s="60"/>
      <c r="W841" s="60"/>
      <c r="X841" s="60"/>
      <c r="Y841" s="60"/>
      <c r="Z841" s="60"/>
      <c r="AA841" s="60"/>
      <c r="AB841" s="60"/>
      <c r="AC841" s="60"/>
      <c r="AD841" s="59"/>
      <c r="AE841" s="60"/>
      <c r="AF841" s="99"/>
      <c r="AG841" s="75"/>
      <c r="AH841" s="60"/>
      <c r="AI841" s="60"/>
      <c r="AJ841" s="60"/>
      <c r="AK841" s="60"/>
      <c r="AL841" s="60"/>
      <c r="AM841" s="70"/>
      <c r="AN841" s="70"/>
      <c r="AO841" s="70"/>
      <c r="AP841" s="63"/>
      <c r="AQ841" s="106"/>
      <c r="AR841" s="75"/>
      <c r="AS841" s="60"/>
      <c r="AT841" s="60"/>
      <c r="AU841" s="60"/>
      <c r="AV841" s="60"/>
      <c r="AW841" s="60"/>
      <c r="AX841" s="60"/>
      <c r="AY841" s="60"/>
      <c r="AZ841" s="60"/>
      <c r="BA841" s="99"/>
      <c r="BB841" s="75"/>
      <c r="BC841" s="60"/>
      <c r="BD841" s="60"/>
      <c r="BE841" s="60"/>
      <c r="BF841" s="60"/>
      <c r="BG841" s="60"/>
      <c r="BH841" s="60"/>
      <c r="BI841" s="60"/>
      <c r="BJ841" s="60"/>
      <c r="BK841" s="60"/>
      <c r="BL841" s="60"/>
      <c r="BM841" s="60"/>
      <c r="BN841" s="63"/>
    </row>
    <row r="842" spans="1:66">
      <c r="A842" s="28">
        <v>834</v>
      </c>
      <c r="B842" s="59"/>
      <c r="C842" s="60"/>
      <c r="D842" s="60"/>
      <c r="E842" s="61"/>
      <c r="F842" s="62"/>
      <c r="G842" s="62"/>
      <c r="H842" s="60"/>
      <c r="I842" s="60"/>
      <c r="J842" s="60"/>
      <c r="K842" s="60"/>
      <c r="L842" s="60"/>
      <c r="M842" s="70"/>
      <c r="N842" s="62"/>
      <c r="O842" s="60"/>
      <c r="P842" s="60"/>
      <c r="Q842" s="60"/>
      <c r="R842" s="60"/>
      <c r="S842" s="60"/>
      <c r="T842" s="60"/>
      <c r="U842" s="60"/>
      <c r="V842" s="60"/>
      <c r="W842" s="60"/>
      <c r="X842" s="60"/>
      <c r="Y842" s="60"/>
      <c r="Z842" s="60"/>
      <c r="AA842" s="60"/>
      <c r="AB842" s="60"/>
      <c r="AC842" s="60"/>
      <c r="AD842" s="59"/>
      <c r="AE842" s="60"/>
      <c r="AF842" s="99"/>
      <c r="AG842" s="75"/>
      <c r="AH842" s="60"/>
      <c r="AI842" s="60"/>
      <c r="AJ842" s="60"/>
      <c r="AK842" s="60"/>
      <c r="AL842" s="60"/>
      <c r="AM842" s="70"/>
      <c r="AN842" s="70"/>
      <c r="AO842" s="70"/>
      <c r="AP842" s="63"/>
      <c r="AQ842" s="106"/>
      <c r="AR842" s="75"/>
      <c r="AS842" s="60"/>
      <c r="AT842" s="60"/>
      <c r="AU842" s="60"/>
      <c r="AV842" s="60"/>
      <c r="AW842" s="60"/>
      <c r="AX842" s="60"/>
      <c r="AY842" s="60"/>
      <c r="AZ842" s="60"/>
      <c r="BA842" s="99"/>
      <c r="BB842" s="75"/>
      <c r="BC842" s="60"/>
      <c r="BD842" s="60"/>
      <c r="BE842" s="60"/>
      <c r="BF842" s="60"/>
      <c r="BG842" s="60"/>
      <c r="BH842" s="60"/>
      <c r="BI842" s="60"/>
      <c r="BJ842" s="60"/>
      <c r="BK842" s="60"/>
      <c r="BL842" s="60"/>
      <c r="BM842" s="60"/>
      <c r="BN842" s="63"/>
    </row>
    <row r="843" spans="1:66">
      <c r="A843" s="28">
        <v>835</v>
      </c>
      <c r="B843" s="59"/>
      <c r="C843" s="60"/>
      <c r="D843" s="60"/>
      <c r="E843" s="61"/>
      <c r="F843" s="62"/>
      <c r="G843" s="62"/>
      <c r="H843" s="60"/>
      <c r="I843" s="60"/>
      <c r="J843" s="60"/>
      <c r="K843" s="60"/>
      <c r="L843" s="60"/>
      <c r="M843" s="70"/>
      <c r="N843" s="62"/>
      <c r="O843" s="60"/>
      <c r="P843" s="60"/>
      <c r="Q843" s="60"/>
      <c r="R843" s="60"/>
      <c r="S843" s="60"/>
      <c r="T843" s="60"/>
      <c r="U843" s="60"/>
      <c r="V843" s="60"/>
      <c r="W843" s="60"/>
      <c r="X843" s="60"/>
      <c r="Y843" s="60"/>
      <c r="Z843" s="60"/>
      <c r="AA843" s="60"/>
      <c r="AB843" s="60"/>
      <c r="AC843" s="60"/>
      <c r="AD843" s="59"/>
      <c r="AE843" s="60"/>
      <c r="AF843" s="99"/>
      <c r="AG843" s="75"/>
      <c r="AH843" s="60"/>
      <c r="AI843" s="60"/>
      <c r="AJ843" s="60"/>
      <c r="AK843" s="60"/>
      <c r="AL843" s="60"/>
      <c r="AM843" s="70"/>
      <c r="AN843" s="70"/>
      <c r="AO843" s="70"/>
      <c r="AP843" s="63"/>
      <c r="AQ843" s="106"/>
      <c r="AR843" s="75"/>
      <c r="AS843" s="60"/>
      <c r="AT843" s="60"/>
      <c r="AU843" s="60"/>
      <c r="AV843" s="60"/>
      <c r="AW843" s="60"/>
      <c r="AX843" s="60"/>
      <c r="AY843" s="60"/>
      <c r="AZ843" s="60"/>
      <c r="BA843" s="99"/>
      <c r="BB843" s="75"/>
      <c r="BC843" s="60"/>
      <c r="BD843" s="60"/>
      <c r="BE843" s="60"/>
      <c r="BF843" s="60"/>
      <c r="BG843" s="60"/>
      <c r="BH843" s="60"/>
      <c r="BI843" s="60"/>
      <c r="BJ843" s="60"/>
      <c r="BK843" s="60"/>
      <c r="BL843" s="60"/>
      <c r="BM843" s="60"/>
      <c r="BN843" s="63"/>
    </row>
    <row r="844" spans="1:66">
      <c r="A844" s="28">
        <v>836</v>
      </c>
      <c r="B844" s="59"/>
      <c r="C844" s="60"/>
      <c r="D844" s="60"/>
      <c r="E844" s="61"/>
      <c r="F844" s="62"/>
      <c r="G844" s="62"/>
      <c r="H844" s="60"/>
      <c r="I844" s="60"/>
      <c r="J844" s="60"/>
      <c r="K844" s="60"/>
      <c r="L844" s="60"/>
      <c r="M844" s="70"/>
      <c r="N844" s="62"/>
      <c r="O844" s="60"/>
      <c r="P844" s="60"/>
      <c r="Q844" s="60"/>
      <c r="R844" s="60"/>
      <c r="S844" s="60"/>
      <c r="T844" s="60"/>
      <c r="U844" s="60"/>
      <c r="V844" s="60"/>
      <c r="W844" s="60"/>
      <c r="X844" s="60"/>
      <c r="Y844" s="60"/>
      <c r="Z844" s="60"/>
      <c r="AA844" s="60"/>
      <c r="AB844" s="60"/>
      <c r="AC844" s="60"/>
      <c r="AD844" s="59"/>
      <c r="AE844" s="60"/>
      <c r="AF844" s="99"/>
      <c r="AG844" s="75"/>
      <c r="AH844" s="60"/>
      <c r="AI844" s="60"/>
      <c r="AJ844" s="60"/>
      <c r="AK844" s="60"/>
      <c r="AL844" s="60"/>
      <c r="AM844" s="70"/>
      <c r="AN844" s="70"/>
      <c r="AO844" s="70"/>
      <c r="AP844" s="63"/>
      <c r="AQ844" s="106"/>
      <c r="AR844" s="75"/>
      <c r="AS844" s="60"/>
      <c r="AT844" s="60"/>
      <c r="AU844" s="60"/>
      <c r="AV844" s="60"/>
      <c r="AW844" s="60"/>
      <c r="AX844" s="60"/>
      <c r="AY844" s="60"/>
      <c r="AZ844" s="60"/>
      <c r="BA844" s="99"/>
      <c r="BB844" s="75"/>
      <c r="BC844" s="60"/>
      <c r="BD844" s="60"/>
      <c r="BE844" s="60"/>
      <c r="BF844" s="60"/>
      <c r="BG844" s="60"/>
      <c r="BH844" s="60"/>
      <c r="BI844" s="60"/>
      <c r="BJ844" s="60"/>
      <c r="BK844" s="60"/>
      <c r="BL844" s="60"/>
      <c r="BM844" s="60"/>
      <c r="BN844" s="63"/>
    </row>
    <row r="845" spans="1:66">
      <c r="A845" s="28">
        <v>837</v>
      </c>
      <c r="B845" s="59"/>
      <c r="C845" s="60"/>
      <c r="D845" s="60"/>
      <c r="E845" s="61"/>
      <c r="F845" s="62"/>
      <c r="G845" s="62"/>
      <c r="H845" s="60"/>
      <c r="I845" s="60"/>
      <c r="J845" s="60"/>
      <c r="K845" s="60"/>
      <c r="L845" s="60"/>
      <c r="M845" s="70"/>
      <c r="N845" s="62"/>
      <c r="O845" s="60"/>
      <c r="P845" s="60"/>
      <c r="Q845" s="60"/>
      <c r="R845" s="60"/>
      <c r="S845" s="60"/>
      <c r="T845" s="60"/>
      <c r="U845" s="60"/>
      <c r="V845" s="60"/>
      <c r="W845" s="60"/>
      <c r="X845" s="60"/>
      <c r="Y845" s="60"/>
      <c r="Z845" s="60"/>
      <c r="AA845" s="60"/>
      <c r="AB845" s="60"/>
      <c r="AC845" s="60"/>
      <c r="AD845" s="59"/>
      <c r="AE845" s="60"/>
      <c r="AF845" s="99"/>
      <c r="AG845" s="75"/>
      <c r="AH845" s="60"/>
      <c r="AI845" s="60"/>
      <c r="AJ845" s="60"/>
      <c r="AK845" s="60"/>
      <c r="AL845" s="60"/>
      <c r="AM845" s="70"/>
      <c r="AN845" s="70"/>
      <c r="AO845" s="70"/>
      <c r="AP845" s="63"/>
      <c r="AQ845" s="106"/>
      <c r="AR845" s="75"/>
      <c r="AS845" s="60"/>
      <c r="AT845" s="60"/>
      <c r="AU845" s="60"/>
      <c r="AV845" s="60"/>
      <c r="AW845" s="60"/>
      <c r="AX845" s="60"/>
      <c r="AY845" s="60"/>
      <c r="AZ845" s="60"/>
      <c r="BA845" s="99"/>
      <c r="BB845" s="75"/>
      <c r="BC845" s="60"/>
      <c r="BD845" s="60"/>
      <c r="BE845" s="60"/>
      <c r="BF845" s="60"/>
      <c r="BG845" s="60"/>
      <c r="BH845" s="60"/>
      <c r="BI845" s="60"/>
      <c r="BJ845" s="60"/>
      <c r="BK845" s="60"/>
      <c r="BL845" s="60"/>
      <c r="BM845" s="60"/>
      <c r="BN845" s="63"/>
    </row>
    <row r="846" spans="1:66">
      <c r="A846" s="28">
        <v>838</v>
      </c>
      <c r="B846" s="59"/>
      <c r="C846" s="60"/>
      <c r="D846" s="60"/>
      <c r="E846" s="61"/>
      <c r="F846" s="62"/>
      <c r="G846" s="62"/>
      <c r="H846" s="60"/>
      <c r="I846" s="60"/>
      <c r="J846" s="60"/>
      <c r="K846" s="60"/>
      <c r="L846" s="60"/>
      <c r="M846" s="70"/>
      <c r="N846" s="62"/>
      <c r="O846" s="60"/>
      <c r="P846" s="60"/>
      <c r="Q846" s="60"/>
      <c r="R846" s="60"/>
      <c r="S846" s="60"/>
      <c r="T846" s="60"/>
      <c r="U846" s="60"/>
      <c r="V846" s="60"/>
      <c r="W846" s="60"/>
      <c r="X846" s="60"/>
      <c r="Y846" s="60"/>
      <c r="Z846" s="60"/>
      <c r="AA846" s="60"/>
      <c r="AB846" s="60"/>
      <c r="AC846" s="60"/>
      <c r="AD846" s="59"/>
      <c r="AE846" s="60"/>
      <c r="AF846" s="99"/>
      <c r="AG846" s="75"/>
      <c r="AH846" s="60"/>
      <c r="AI846" s="60"/>
      <c r="AJ846" s="60"/>
      <c r="AK846" s="60"/>
      <c r="AL846" s="60"/>
      <c r="AM846" s="70"/>
      <c r="AN846" s="70"/>
      <c r="AO846" s="70"/>
      <c r="AP846" s="63"/>
      <c r="AQ846" s="106"/>
      <c r="AR846" s="75"/>
      <c r="AS846" s="60"/>
      <c r="AT846" s="60"/>
      <c r="AU846" s="60"/>
      <c r="AV846" s="60"/>
      <c r="AW846" s="60"/>
      <c r="AX846" s="60"/>
      <c r="AY846" s="60"/>
      <c r="AZ846" s="60"/>
      <c r="BA846" s="99"/>
      <c r="BB846" s="75"/>
      <c r="BC846" s="60"/>
      <c r="BD846" s="60"/>
      <c r="BE846" s="60"/>
      <c r="BF846" s="60"/>
      <c r="BG846" s="60"/>
      <c r="BH846" s="60"/>
      <c r="BI846" s="60"/>
      <c r="BJ846" s="60"/>
      <c r="BK846" s="60"/>
      <c r="BL846" s="60"/>
      <c r="BM846" s="60"/>
      <c r="BN846" s="63"/>
    </row>
    <row r="847" spans="1:66">
      <c r="A847" s="28">
        <v>839</v>
      </c>
      <c r="B847" s="59"/>
      <c r="C847" s="60"/>
      <c r="D847" s="60"/>
      <c r="E847" s="61"/>
      <c r="F847" s="62"/>
      <c r="G847" s="62"/>
      <c r="H847" s="60"/>
      <c r="I847" s="60"/>
      <c r="J847" s="60"/>
      <c r="K847" s="60"/>
      <c r="L847" s="60"/>
      <c r="M847" s="70"/>
      <c r="N847" s="62"/>
      <c r="O847" s="60"/>
      <c r="P847" s="60"/>
      <c r="Q847" s="60"/>
      <c r="R847" s="60"/>
      <c r="S847" s="60"/>
      <c r="T847" s="60"/>
      <c r="U847" s="60"/>
      <c r="V847" s="60"/>
      <c r="W847" s="60"/>
      <c r="X847" s="60"/>
      <c r="Y847" s="60"/>
      <c r="Z847" s="60"/>
      <c r="AA847" s="60"/>
      <c r="AB847" s="60"/>
      <c r="AC847" s="60"/>
      <c r="AD847" s="59"/>
      <c r="AE847" s="60"/>
      <c r="AF847" s="99"/>
      <c r="AG847" s="75"/>
      <c r="AH847" s="60"/>
      <c r="AI847" s="60"/>
      <c r="AJ847" s="60"/>
      <c r="AK847" s="60"/>
      <c r="AL847" s="60"/>
      <c r="AM847" s="70"/>
      <c r="AN847" s="70"/>
      <c r="AO847" s="70"/>
      <c r="AP847" s="63"/>
      <c r="AQ847" s="106"/>
      <c r="AR847" s="75"/>
      <c r="AS847" s="60"/>
      <c r="AT847" s="60"/>
      <c r="AU847" s="60"/>
      <c r="AV847" s="60"/>
      <c r="AW847" s="60"/>
      <c r="AX847" s="60"/>
      <c r="AY847" s="60"/>
      <c r="AZ847" s="60"/>
      <c r="BA847" s="99"/>
      <c r="BB847" s="75"/>
      <c r="BC847" s="60"/>
      <c r="BD847" s="60"/>
      <c r="BE847" s="60"/>
      <c r="BF847" s="60"/>
      <c r="BG847" s="60"/>
      <c r="BH847" s="60"/>
      <c r="BI847" s="60"/>
      <c r="BJ847" s="60"/>
      <c r="BK847" s="60"/>
      <c r="BL847" s="60"/>
      <c r="BM847" s="60"/>
      <c r="BN847" s="63"/>
    </row>
    <row r="848" spans="1:66">
      <c r="A848" s="28">
        <v>840</v>
      </c>
      <c r="B848" s="59"/>
      <c r="C848" s="60"/>
      <c r="D848" s="60"/>
      <c r="E848" s="61"/>
      <c r="F848" s="62"/>
      <c r="G848" s="62"/>
      <c r="H848" s="60"/>
      <c r="I848" s="60"/>
      <c r="J848" s="60"/>
      <c r="K848" s="60"/>
      <c r="L848" s="60"/>
      <c r="M848" s="70"/>
      <c r="N848" s="62"/>
      <c r="O848" s="60"/>
      <c r="P848" s="60"/>
      <c r="Q848" s="60"/>
      <c r="R848" s="60"/>
      <c r="S848" s="60"/>
      <c r="T848" s="60"/>
      <c r="U848" s="60"/>
      <c r="V848" s="60"/>
      <c r="W848" s="60"/>
      <c r="X848" s="60"/>
      <c r="Y848" s="60"/>
      <c r="Z848" s="60"/>
      <c r="AA848" s="60"/>
      <c r="AB848" s="60"/>
      <c r="AC848" s="60"/>
      <c r="AD848" s="59"/>
      <c r="AE848" s="60"/>
      <c r="AF848" s="99"/>
      <c r="AG848" s="75"/>
      <c r="AH848" s="60"/>
      <c r="AI848" s="60"/>
      <c r="AJ848" s="60"/>
      <c r="AK848" s="60"/>
      <c r="AL848" s="60"/>
      <c r="AM848" s="70"/>
      <c r="AN848" s="70"/>
      <c r="AO848" s="70"/>
      <c r="AP848" s="63"/>
      <c r="AQ848" s="106"/>
      <c r="AR848" s="75"/>
      <c r="AS848" s="60"/>
      <c r="AT848" s="60"/>
      <c r="AU848" s="60"/>
      <c r="AV848" s="60"/>
      <c r="AW848" s="60"/>
      <c r="AX848" s="60"/>
      <c r="AY848" s="60"/>
      <c r="AZ848" s="60"/>
      <c r="BA848" s="99"/>
      <c r="BB848" s="75"/>
      <c r="BC848" s="60"/>
      <c r="BD848" s="60"/>
      <c r="BE848" s="60"/>
      <c r="BF848" s="60"/>
      <c r="BG848" s="60"/>
      <c r="BH848" s="60"/>
      <c r="BI848" s="60"/>
      <c r="BJ848" s="60"/>
      <c r="BK848" s="60"/>
      <c r="BL848" s="60"/>
      <c r="BM848" s="60"/>
      <c r="BN848" s="63"/>
    </row>
    <row r="849" spans="1:66">
      <c r="A849" s="28">
        <v>841</v>
      </c>
      <c r="B849" s="59"/>
      <c r="C849" s="60"/>
      <c r="D849" s="60"/>
      <c r="E849" s="61"/>
      <c r="F849" s="62"/>
      <c r="G849" s="62"/>
      <c r="H849" s="60"/>
      <c r="I849" s="60"/>
      <c r="J849" s="60"/>
      <c r="K849" s="60"/>
      <c r="L849" s="60"/>
      <c r="M849" s="70"/>
      <c r="N849" s="62"/>
      <c r="O849" s="60"/>
      <c r="P849" s="60"/>
      <c r="Q849" s="60"/>
      <c r="R849" s="60"/>
      <c r="S849" s="60"/>
      <c r="T849" s="60"/>
      <c r="U849" s="60"/>
      <c r="V849" s="60"/>
      <c r="W849" s="60"/>
      <c r="X849" s="60"/>
      <c r="Y849" s="60"/>
      <c r="Z849" s="60"/>
      <c r="AA849" s="60"/>
      <c r="AB849" s="60"/>
      <c r="AC849" s="60"/>
      <c r="AD849" s="59"/>
      <c r="AE849" s="60"/>
      <c r="AF849" s="99"/>
      <c r="AG849" s="75"/>
      <c r="AH849" s="60"/>
      <c r="AI849" s="60"/>
      <c r="AJ849" s="60"/>
      <c r="AK849" s="60"/>
      <c r="AL849" s="60"/>
      <c r="AM849" s="70"/>
      <c r="AN849" s="70"/>
      <c r="AO849" s="70"/>
      <c r="AP849" s="63"/>
      <c r="AQ849" s="106"/>
      <c r="AR849" s="75"/>
      <c r="AS849" s="60"/>
      <c r="AT849" s="60"/>
      <c r="AU849" s="60"/>
      <c r="AV849" s="60"/>
      <c r="AW849" s="60"/>
      <c r="AX849" s="60"/>
      <c r="AY849" s="60"/>
      <c r="AZ849" s="60"/>
      <c r="BA849" s="99"/>
      <c r="BB849" s="75"/>
      <c r="BC849" s="60"/>
      <c r="BD849" s="60"/>
      <c r="BE849" s="60"/>
      <c r="BF849" s="60"/>
      <c r="BG849" s="60"/>
      <c r="BH849" s="60"/>
      <c r="BI849" s="60"/>
      <c r="BJ849" s="60"/>
      <c r="BK849" s="60"/>
      <c r="BL849" s="60"/>
      <c r="BM849" s="60"/>
      <c r="BN849" s="63"/>
    </row>
    <row r="850" spans="1:66">
      <c r="A850" s="28">
        <v>842</v>
      </c>
      <c r="B850" s="59"/>
      <c r="C850" s="60"/>
      <c r="D850" s="60"/>
      <c r="E850" s="61"/>
      <c r="F850" s="62"/>
      <c r="G850" s="62"/>
      <c r="H850" s="60"/>
      <c r="I850" s="60"/>
      <c r="J850" s="60"/>
      <c r="K850" s="60"/>
      <c r="L850" s="60"/>
      <c r="M850" s="70"/>
      <c r="N850" s="62"/>
      <c r="O850" s="60"/>
      <c r="P850" s="60"/>
      <c r="Q850" s="60"/>
      <c r="R850" s="60"/>
      <c r="S850" s="60"/>
      <c r="T850" s="60"/>
      <c r="U850" s="60"/>
      <c r="V850" s="60"/>
      <c r="W850" s="60"/>
      <c r="X850" s="60"/>
      <c r="Y850" s="60"/>
      <c r="Z850" s="60"/>
      <c r="AA850" s="60"/>
      <c r="AB850" s="60"/>
      <c r="AC850" s="60"/>
      <c r="AD850" s="59"/>
      <c r="AE850" s="60"/>
      <c r="AF850" s="99"/>
      <c r="AG850" s="75"/>
      <c r="AH850" s="60"/>
      <c r="AI850" s="60"/>
      <c r="AJ850" s="60"/>
      <c r="AK850" s="60"/>
      <c r="AL850" s="60"/>
      <c r="AM850" s="70"/>
      <c r="AN850" s="70"/>
      <c r="AO850" s="70"/>
      <c r="AP850" s="63"/>
      <c r="AQ850" s="106"/>
      <c r="AR850" s="75"/>
      <c r="AS850" s="60"/>
      <c r="AT850" s="60"/>
      <c r="AU850" s="60"/>
      <c r="AV850" s="60"/>
      <c r="AW850" s="60"/>
      <c r="AX850" s="60"/>
      <c r="AY850" s="60"/>
      <c r="AZ850" s="60"/>
      <c r="BA850" s="99"/>
      <c r="BB850" s="75"/>
      <c r="BC850" s="60"/>
      <c r="BD850" s="60"/>
      <c r="BE850" s="60"/>
      <c r="BF850" s="60"/>
      <c r="BG850" s="60"/>
      <c r="BH850" s="60"/>
      <c r="BI850" s="60"/>
      <c r="BJ850" s="60"/>
      <c r="BK850" s="60"/>
      <c r="BL850" s="60"/>
      <c r="BM850" s="60"/>
      <c r="BN850" s="63"/>
    </row>
    <row r="851" spans="1:66">
      <c r="A851" s="28">
        <v>843</v>
      </c>
      <c r="B851" s="59"/>
      <c r="C851" s="60"/>
      <c r="D851" s="60"/>
      <c r="E851" s="61"/>
      <c r="F851" s="62"/>
      <c r="G851" s="62"/>
      <c r="H851" s="60"/>
      <c r="I851" s="60"/>
      <c r="J851" s="60"/>
      <c r="K851" s="60"/>
      <c r="L851" s="60"/>
      <c r="M851" s="70"/>
      <c r="N851" s="62"/>
      <c r="O851" s="60"/>
      <c r="P851" s="60"/>
      <c r="Q851" s="60"/>
      <c r="R851" s="60"/>
      <c r="S851" s="60"/>
      <c r="T851" s="60"/>
      <c r="U851" s="60"/>
      <c r="V851" s="60"/>
      <c r="W851" s="60"/>
      <c r="X851" s="60"/>
      <c r="Y851" s="60"/>
      <c r="Z851" s="60"/>
      <c r="AA851" s="60"/>
      <c r="AB851" s="60"/>
      <c r="AC851" s="60"/>
      <c r="AD851" s="59"/>
      <c r="AE851" s="60"/>
      <c r="AF851" s="99"/>
      <c r="AG851" s="75"/>
      <c r="AH851" s="60"/>
      <c r="AI851" s="60"/>
      <c r="AJ851" s="60"/>
      <c r="AK851" s="60"/>
      <c r="AL851" s="60"/>
      <c r="AM851" s="70"/>
      <c r="AN851" s="70"/>
      <c r="AO851" s="70"/>
      <c r="AP851" s="63"/>
      <c r="AQ851" s="106"/>
      <c r="AR851" s="75"/>
      <c r="AS851" s="60"/>
      <c r="AT851" s="60"/>
      <c r="AU851" s="60"/>
      <c r="AV851" s="60"/>
      <c r="AW851" s="60"/>
      <c r="AX851" s="60"/>
      <c r="AY851" s="60"/>
      <c r="AZ851" s="60"/>
      <c r="BA851" s="99"/>
      <c r="BB851" s="75"/>
      <c r="BC851" s="60"/>
      <c r="BD851" s="60"/>
      <c r="BE851" s="60"/>
      <c r="BF851" s="60"/>
      <c r="BG851" s="60"/>
      <c r="BH851" s="60"/>
      <c r="BI851" s="60"/>
      <c r="BJ851" s="60"/>
      <c r="BK851" s="60"/>
      <c r="BL851" s="60"/>
      <c r="BM851" s="60"/>
      <c r="BN851" s="63"/>
    </row>
    <row r="852" spans="1:66">
      <c r="A852" s="28">
        <v>844</v>
      </c>
      <c r="B852" s="59"/>
      <c r="C852" s="60"/>
      <c r="D852" s="60"/>
      <c r="E852" s="61"/>
      <c r="F852" s="62"/>
      <c r="G852" s="62"/>
      <c r="H852" s="60"/>
      <c r="I852" s="60"/>
      <c r="J852" s="60"/>
      <c r="K852" s="60"/>
      <c r="L852" s="60"/>
      <c r="M852" s="70"/>
      <c r="N852" s="62"/>
      <c r="O852" s="60"/>
      <c r="P852" s="60"/>
      <c r="Q852" s="60"/>
      <c r="R852" s="60"/>
      <c r="S852" s="60"/>
      <c r="T852" s="60"/>
      <c r="U852" s="60"/>
      <c r="V852" s="60"/>
      <c r="W852" s="60"/>
      <c r="X852" s="60"/>
      <c r="Y852" s="60"/>
      <c r="Z852" s="60"/>
      <c r="AA852" s="60"/>
      <c r="AB852" s="60"/>
      <c r="AC852" s="60"/>
      <c r="AD852" s="59"/>
      <c r="AE852" s="60"/>
      <c r="AF852" s="99"/>
      <c r="AG852" s="75"/>
      <c r="AH852" s="60"/>
      <c r="AI852" s="60"/>
      <c r="AJ852" s="60"/>
      <c r="AK852" s="60"/>
      <c r="AL852" s="60"/>
      <c r="AM852" s="70"/>
      <c r="AN852" s="70"/>
      <c r="AO852" s="70"/>
      <c r="AP852" s="63"/>
      <c r="AQ852" s="106"/>
      <c r="AR852" s="75"/>
      <c r="AS852" s="60"/>
      <c r="AT852" s="60"/>
      <c r="AU852" s="60"/>
      <c r="AV852" s="60"/>
      <c r="AW852" s="60"/>
      <c r="AX852" s="60"/>
      <c r="AY852" s="60"/>
      <c r="AZ852" s="60"/>
      <c r="BA852" s="99"/>
      <c r="BB852" s="75"/>
      <c r="BC852" s="60"/>
      <c r="BD852" s="60"/>
      <c r="BE852" s="60"/>
      <c r="BF852" s="60"/>
      <c r="BG852" s="60"/>
      <c r="BH852" s="60"/>
      <c r="BI852" s="60"/>
      <c r="BJ852" s="60"/>
      <c r="BK852" s="60"/>
      <c r="BL852" s="60"/>
      <c r="BM852" s="60"/>
      <c r="BN852" s="63"/>
    </row>
    <row r="853" spans="1:66">
      <c r="A853" s="28">
        <v>845</v>
      </c>
      <c r="B853" s="59"/>
      <c r="C853" s="60"/>
      <c r="D853" s="60"/>
      <c r="E853" s="61"/>
      <c r="F853" s="62"/>
      <c r="G853" s="62"/>
      <c r="H853" s="60"/>
      <c r="I853" s="60"/>
      <c r="J853" s="60"/>
      <c r="K853" s="60"/>
      <c r="L853" s="60"/>
      <c r="M853" s="70"/>
      <c r="N853" s="62"/>
      <c r="O853" s="60"/>
      <c r="P853" s="60"/>
      <c r="Q853" s="60"/>
      <c r="R853" s="60"/>
      <c r="S853" s="60"/>
      <c r="T853" s="60"/>
      <c r="U853" s="60"/>
      <c r="V853" s="60"/>
      <c r="W853" s="60"/>
      <c r="X853" s="60"/>
      <c r="Y853" s="60"/>
      <c r="Z853" s="60"/>
      <c r="AA853" s="60"/>
      <c r="AB853" s="60"/>
      <c r="AC853" s="60"/>
      <c r="AD853" s="59"/>
      <c r="AE853" s="60"/>
      <c r="AF853" s="99"/>
      <c r="AG853" s="75"/>
      <c r="AH853" s="60"/>
      <c r="AI853" s="60"/>
      <c r="AJ853" s="60"/>
      <c r="AK853" s="60"/>
      <c r="AL853" s="60"/>
      <c r="AM853" s="70"/>
      <c r="AN853" s="70"/>
      <c r="AO853" s="70"/>
      <c r="AP853" s="63"/>
      <c r="AQ853" s="106"/>
      <c r="AR853" s="75"/>
      <c r="AS853" s="60"/>
      <c r="AT853" s="60"/>
      <c r="AU853" s="60"/>
      <c r="AV853" s="60"/>
      <c r="AW853" s="60"/>
      <c r="AX853" s="60"/>
      <c r="AY853" s="60"/>
      <c r="AZ853" s="60"/>
      <c r="BA853" s="99"/>
      <c r="BB853" s="75"/>
      <c r="BC853" s="60"/>
      <c r="BD853" s="60"/>
      <c r="BE853" s="60"/>
      <c r="BF853" s="60"/>
      <c r="BG853" s="60"/>
      <c r="BH853" s="60"/>
      <c r="BI853" s="60"/>
      <c r="BJ853" s="60"/>
      <c r="BK853" s="60"/>
      <c r="BL853" s="60"/>
      <c r="BM853" s="60"/>
      <c r="BN853" s="63"/>
    </row>
    <row r="854" spans="1:66">
      <c r="A854" s="28">
        <v>846</v>
      </c>
      <c r="B854" s="59"/>
      <c r="C854" s="60"/>
      <c r="D854" s="60"/>
      <c r="E854" s="61"/>
      <c r="F854" s="62"/>
      <c r="G854" s="62"/>
      <c r="H854" s="60"/>
      <c r="I854" s="60"/>
      <c r="J854" s="60"/>
      <c r="K854" s="60"/>
      <c r="L854" s="60"/>
      <c r="M854" s="70"/>
      <c r="N854" s="62"/>
      <c r="O854" s="60"/>
      <c r="P854" s="60"/>
      <c r="Q854" s="60"/>
      <c r="R854" s="60"/>
      <c r="S854" s="60"/>
      <c r="T854" s="60"/>
      <c r="U854" s="60"/>
      <c r="V854" s="60"/>
      <c r="W854" s="60"/>
      <c r="X854" s="60"/>
      <c r="Y854" s="60"/>
      <c r="Z854" s="60"/>
      <c r="AA854" s="60"/>
      <c r="AB854" s="60"/>
      <c r="AC854" s="60"/>
      <c r="AD854" s="59"/>
      <c r="AE854" s="60"/>
      <c r="AF854" s="99"/>
      <c r="AG854" s="75"/>
      <c r="AH854" s="60"/>
      <c r="AI854" s="60"/>
      <c r="AJ854" s="60"/>
      <c r="AK854" s="60"/>
      <c r="AL854" s="60"/>
      <c r="AM854" s="70"/>
      <c r="AN854" s="70"/>
      <c r="AO854" s="70"/>
      <c r="AP854" s="63"/>
      <c r="AQ854" s="106"/>
      <c r="AR854" s="75"/>
      <c r="AS854" s="60"/>
      <c r="AT854" s="60"/>
      <c r="AU854" s="60"/>
      <c r="AV854" s="60"/>
      <c r="AW854" s="60"/>
      <c r="AX854" s="60"/>
      <c r="AY854" s="60"/>
      <c r="AZ854" s="60"/>
      <c r="BA854" s="99"/>
      <c r="BB854" s="75"/>
      <c r="BC854" s="60"/>
      <c r="BD854" s="60"/>
      <c r="BE854" s="60"/>
      <c r="BF854" s="60"/>
      <c r="BG854" s="60"/>
      <c r="BH854" s="60"/>
      <c r="BI854" s="60"/>
      <c r="BJ854" s="60"/>
      <c r="BK854" s="60"/>
      <c r="BL854" s="60"/>
      <c r="BM854" s="60"/>
      <c r="BN854" s="63"/>
    </row>
    <row r="855" spans="1:66">
      <c r="A855" s="28">
        <v>847</v>
      </c>
      <c r="B855" s="59"/>
      <c r="C855" s="60"/>
      <c r="D855" s="60"/>
      <c r="E855" s="61"/>
      <c r="F855" s="62"/>
      <c r="G855" s="62"/>
      <c r="H855" s="60"/>
      <c r="I855" s="60"/>
      <c r="J855" s="60"/>
      <c r="K855" s="60"/>
      <c r="L855" s="60"/>
      <c r="M855" s="70"/>
      <c r="N855" s="62"/>
      <c r="O855" s="60"/>
      <c r="P855" s="60"/>
      <c r="Q855" s="60"/>
      <c r="R855" s="60"/>
      <c r="S855" s="60"/>
      <c r="T855" s="60"/>
      <c r="U855" s="60"/>
      <c r="V855" s="60"/>
      <c r="W855" s="60"/>
      <c r="X855" s="60"/>
      <c r="Y855" s="60"/>
      <c r="Z855" s="60"/>
      <c r="AA855" s="60"/>
      <c r="AB855" s="60"/>
      <c r="AC855" s="60"/>
      <c r="AD855" s="59"/>
      <c r="AE855" s="60"/>
      <c r="AF855" s="99"/>
      <c r="AG855" s="75"/>
      <c r="AH855" s="60"/>
      <c r="AI855" s="60"/>
      <c r="AJ855" s="60"/>
      <c r="AK855" s="60"/>
      <c r="AL855" s="60"/>
      <c r="AM855" s="70"/>
      <c r="AN855" s="70"/>
      <c r="AO855" s="70"/>
      <c r="AP855" s="63"/>
      <c r="AQ855" s="106"/>
      <c r="AR855" s="75"/>
      <c r="AS855" s="60"/>
      <c r="AT855" s="60"/>
      <c r="AU855" s="60"/>
      <c r="AV855" s="60"/>
      <c r="AW855" s="60"/>
      <c r="AX855" s="60"/>
      <c r="AY855" s="60"/>
      <c r="AZ855" s="60"/>
      <c r="BA855" s="99"/>
      <c r="BB855" s="75"/>
      <c r="BC855" s="60"/>
      <c r="BD855" s="60"/>
      <c r="BE855" s="60"/>
      <c r="BF855" s="60"/>
      <c r="BG855" s="60"/>
      <c r="BH855" s="60"/>
      <c r="BI855" s="60"/>
      <c r="BJ855" s="60"/>
      <c r="BK855" s="60"/>
      <c r="BL855" s="60"/>
      <c r="BM855" s="60"/>
      <c r="BN855" s="63"/>
    </row>
    <row r="856" spans="1:66">
      <c r="A856" s="28">
        <v>848</v>
      </c>
      <c r="B856" s="59"/>
      <c r="C856" s="60"/>
      <c r="D856" s="60"/>
      <c r="E856" s="61"/>
      <c r="F856" s="62"/>
      <c r="G856" s="62"/>
      <c r="H856" s="60"/>
      <c r="I856" s="60"/>
      <c r="J856" s="60"/>
      <c r="K856" s="60"/>
      <c r="L856" s="60"/>
      <c r="M856" s="70"/>
      <c r="N856" s="62"/>
      <c r="O856" s="60"/>
      <c r="P856" s="60"/>
      <c r="Q856" s="60"/>
      <c r="R856" s="60"/>
      <c r="S856" s="60"/>
      <c r="T856" s="60"/>
      <c r="U856" s="60"/>
      <c r="V856" s="60"/>
      <c r="W856" s="60"/>
      <c r="X856" s="60"/>
      <c r="Y856" s="60"/>
      <c r="Z856" s="60"/>
      <c r="AA856" s="60"/>
      <c r="AB856" s="60"/>
      <c r="AC856" s="60"/>
      <c r="AD856" s="59"/>
      <c r="AE856" s="60"/>
      <c r="AF856" s="99"/>
      <c r="AG856" s="75"/>
      <c r="AH856" s="60"/>
      <c r="AI856" s="60"/>
      <c r="AJ856" s="60"/>
      <c r="AK856" s="60"/>
      <c r="AL856" s="60"/>
      <c r="AM856" s="70"/>
      <c r="AN856" s="70"/>
      <c r="AO856" s="70"/>
      <c r="AP856" s="63"/>
      <c r="AQ856" s="106"/>
      <c r="AR856" s="75"/>
      <c r="AS856" s="60"/>
      <c r="AT856" s="60"/>
      <c r="AU856" s="60"/>
      <c r="AV856" s="60"/>
      <c r="AW856" s="60"/>
      <c r="AX856" s="60"/>
      <c r="AY856" s="60"/>
      <c r="AZ856" s="60"/>
      <c r="BA856" s="99"/>
      <c r="BB856" s="75"/>
      <c r="BC856" s="60"/>
      <c r="BD856" s="60"/>
      <c r="BE856" s="60"/>
      <c r="BF856" s="60"/>
      <c r="BG856" s="60"/>
      <c r="BH856" s="60"/>
      <c r="BI856" s="60"/>
      <c r="BJ856" s="60"/>
      <c r="BK856" s="60"/>
      <c r="BL856" s="60"/>
      <c r="BM856" s="60"/>
      <c r="BN856" s="63"/>
    </row>
    <row r="857" spans="1:66">
      <c r="A857" s="28">
        <v>849</v>
      </c>
      <c r="B857" s="59"/>
      <c r="C857" s="60"/>
      <c r="D857" s="60"/>
      <c r="E857" s="61"/>
      <c r="F857" s="62"/>
      <c r="G857" s="62"/>
      <c r="H857" s="60"/>
      <c r="I857" s="60"/>
      <c r="J857" s="60"/>
      <c r="K857" s="60"/>
      <c r="L857" s="60"/>
      <c r="M857" s="70"/>
      <c r="N857" s="62"/>
      <c r="O857" s="60"/>
      <c r="P857" s="60"/>
      <c r="Q857" s="60"/>
      <c r="R857" s="60"/>
      <c r="S857" s="60"/>
      <c r="T857" s="60"/>
      <c r="U857" s="60"/>
      <c r="V857" s="60"/>
      <c r="W857" s="60"/>
      <c r="X857" s="60"/>
      <c r="Y857" s="60"/>
      <c r="Z857" s="60"/>
      <c r="AA857" s="60"/>
      <c r="AB857" s="60"/>
      <c r="AC857" s="60"/>
      <c r="AD857" s="59"/>
      <c r="AE857" s="60"/>
      <c r="AF857" s="99"/>
      <c r="AG857" s="75"/>
      <c r="AH857" s="60"/>
      <c r="AI857" s="60"/>
      <c r="AJ857" s="60"/>
      <c r="AK857" s="60"/>
      <c r="AL857" s="60"/>
      <c r="AM857" s="70"/>
      <c r="AN857" s="70"/>
      <c r="AO857" s="70"/>
      <c r="AP857" s="63"/>
      <c r="AQ857" s="106"/>
      <c r="AR857" s="75"/>
      <c r="AS857" s="60"/>
      <c r="AT857" s="60"/>
      <c r="AU857" s="60"/>
      <c r="AV857" s="60"/>
      <c r="AW857" s="60"/>
      <c r="AX857" s="60"/>
      <c r="AY857" s="60"/>
      <c r="AZ857" s="60"/>
      <c r="BA857" s="99"/>
      <c r="BB857" s="75"/>
      <c r="BC857" s="60"/>
      <c r="BD857" s="60"/>
      <c r="BE857" s="60"/>
      <c r="BF857" s="60"/>
      <c r="BG857" s="60"/>
      <c r="BH857" s="60"/>
      <c r="BI857" s="60"/>
      <c r="BJ857" s="60"/>
      <c r="BK857" s="60"/>
      <c r="BL857" s="60"/>
      <c r="BM857" s="60"/>
      <c r="BN857" s="63"/>
    </row>
    <row r="858" spans="1:66">
      <c r="A858" s="28">
        <v>850</v>
      </c>
      <c r="B858" s="59"/>
      <c r="C858" s="60"/>
      <c r="D858" s="60"/>
      <c r="E858" s="61"/>
      <c r="F858" s="62"/>
      <c r="G858" s="62"/>
      <c r="H858" s="60"/>
      <c r="I858" s="60"/>
      <c r="J858" s="60"/>
      <c r="K858" s="60"/>
      <c r="L858" s="60"/>
      <c r="M858" s="70"/>
      <c r="N858" s="62"/>
      <c r="O858" s="60"/>
      <c r="P858" s="60"/>
      <c r="Q858" s="60"/>
      <c r="R858" s="60"/>
      <c r="S858" s="60"/>
      <c r="T858" s="60"/>
      <c r="U858" s="60"/>
      <c r="V858" s="60"/>
      <c r="W858" s="60"/>
      <c r="X858" s="60"/>
      <c r="Y858" s="60"/>
      <c r="Z858" s="60"/>
      <c r="AA858" s="60"/>
      <c r="AB858" s="60"/>
      <c r="AC858" s="60"/>
      <c r="AD858" s="59"/>
      <c r="AE858" s="60"/>
      <c r="AF858" s="99"/>
      <c r="AG858" s="75"/>
      <c r="AH858" s="60"/>
      <c r="AI858" s="60"/>
      <c r="AJ858" s="60"/>
      <c r="AK858" s="60"/>
      <c r="AL858" s="60"/>
      <c r="AM858" s="70"/>
      <c r="AN858" s="70"/>
      <c r="AO858" s="70"/>
      <c r="AP858" s="63"/>
      <c r="AQ858" s="106"/>
      <c r="AR858" s="75"/>
      <c r="AS858" s="60"/>
      <c r="AT858" s="60"/>
      <c r="AU858" s="60"/>
      <c r="AV858" s="60"/>
      <c r="AW858" s="60"/>
      <c r="AX858" s="60"/>
      <c r="AY858" s="60"/>
      <c r="AZ858" s="60"/>
      <c r="BA858" s="99"/>
      <c r="BB858" s="75"/>
      <c r="BC858" s="60"/>
      <c r="BD858" s="60"/>
      <c r="BE858" s="60"/>
      <c r="BF858" s="60"/>
      <c r="BG858" s="60"/>
      <c r="BH858" s="60"/>
      <c r="BI858" s="60"/>
      <c r="BJ858" s="60"/>
      <c r="BK858" s="60"/>
      <c r="BL858" s="60"/>
      <c r="BM858" s="60"/>
      <c r="BN858" s="63"/>
    </row>
    <row r="859" spans="1:66">
      <c r="A859" s="28">
        <v>851</v>
      </c>
      <c r="B859" s="59"/>
      <c r="C859" s="60"/>
      <c r="D859" s="60"/>
      <c r="E859" s="61"/>
      <c r="F859" s="62"/>
      <c r="G859" s="62"/>
      <c r="H859" s="60"/>
      <c r="I859" s="60"/>
      <c r="J859" s="60"/>
      <c r="K859" s="60"/>
      <c r="L859" s="60"/>
      <c r="M859" s="70"/>
      <c r="N859" s="62"/>
      <c r="O859" s="60"/>
      <c r="P859" s="60"/>
      <c r="Q859" s="60"/>
      <c r="R859" s="60"/>
      <c r="S859" s="60"/>
      <c r="T859" s="60"/>
      <c r="U859" s="60"/>
      <c r="V859" s="60"/>
      <c r="W859" s="60"/>
      <c r="X859" s="60"/>
      <c r="Y859" s="60"/>
      <c r="Z859" s="60"/>
      <c r="AA859" s="60"/>
      <c r="AB859" s="60"/>
      <c r="AC859" s="60"/>
      <c r="AD859" s="59"/>
      <c r="AE859" s="60"/>
      <c r="AF859" s="99"/>
      <c r="AG859" s="75"/>
      <c r="AH859" s="60"/>
      <c r="AI859" s="60"/>
      <c r="AJ859" s="60"/>
      <c r="AK859" s="60"/>
      <c r="AL859" s="60"/>
      <c r="AM859" s="70"/>
      <c r="AN859" s="70"/>
      <c r="AO859" s="70"/>
      <c r="AP859" s="63"/>
      <c r="AQ859" s="106"/>
      <c r="AR859" s="75"/>
      <c r="AS859" s="60"/>
      <c r="AT859" s="60"/>
      <c r="AU859" s="60"/>
      <c r="AV859" s="60"/>
      <c r="AW859" s="60"/>
      <c r="AX859" s="60"/>
      <c r="AY859" s="60"/>
      <c r="AZ859" s="60"/>
      <c r="BA859" s="99"/>
      <c r="BB859" s="75"/>
      <c r="BC859" s="60"/>
      <c r="BD859" s="60"/>
      <c r="BE859" s="60"/>
      <c r="BF859" s="60"/>
      <c r="BG859" s="60"/>
      <c r="BH859" s="60"/>
      <c r="BI859" s="60"/>
      <c r="BJ859" s="60"/>
      <c r="BK859" s="60"/>
      <c r="BL859" s="60"/>
      <c r="BM859" s="60"/>
      <c r="BN859" s="63"/>
    </row>
    <row r="860" spans="1:66">
      <c r="A860" s="28">
        <v>852</v>
      </c>
      <c r="B860" s="59"/>
      <c r="C860" s="60"/>
      <c r="D860" s="60"/>
      <c r="E860" s="61"/>
      <c r="F860" s="62"/>
      <c r="G860" s="62"/>
      <c r="H860" s="60"/>
      <c r="I860" s="60"/>
      <c r="J860" s="60"/>
      <c r="K860" s="60"/>
      <c r="L860" s="60"/>
      <c r="M860" s="70"/>
      <c r="N860" s="62"/>
      <c r="O860" s="60"/>
      <c r="P860" s="60"/>
      <c r="Q860" s="60"/>
      <c r="R860" s="60"/>
      <c r="S860" s="60"/>
      <c r="T860" s="60"/>
      <c r="U860" s="60"/>
      <c r="V860" s="60"/>
      <c r="W860" s="60"/>
      <c r="X860" s="60"/>
      <c r="Y860" s="60"/>
      <c r="Z860" s="60"/>
      <c r="AA860" s="60"/>
      <c r="AB860" s="60"/>
      <c r="AC860" s="60"/>
      <c r="AD860" s="59"/>
      <c r="AE860" s="60"/>
      <c r="AF860" s="99"/>
      <c r="AG860" s="75"/>
      <c r="AH860" s="60"/>
      <c r="AI860" s="60"/>
      <c r="AJ860" s="60"/>
      <c r="AK860" s="60"/>
      <c r="AL860" s="60"/>
      <c r="AM860" s="70"/>
      <c r="AN860" s="70"/>
      <c r="AO860" s="70"/>
      <c r="AP860" s="63"/>
      <c r="AQ860" s="106"/>
      <c r="AR860" s="75"/>
      <c r="AS860" s="60"/>
      <c r="AT860" s="60"/>
      <c r="AU860" s="60"/>
      <c r="AV860" s="60"/>
      <c r="AW860" s="60"/>
      <c r="AX860" s="60"/>
      <c r="AY860" s="60"/>
      <c r="AZ860" s="60"/>
      <c r="BA860" s="99"/>
      <c r="BB860" s="75"/>
      <c r="BC860" s="60"/>
      <c r="BD860" s="60"/>
      <c r="BE860" s="60"/>
      <c r="BF860" s="60"/>
      <c r="BG860" s="60"/>
      <c r="BH860" s="60"/>
      <c r="BI860" s="60"/>
      <c r="BJ860" s="60"/>
      <c r="BK860" s="60"/>
      <c r="BL860" s="60"/>
      <c r="BM860" s="60"/>
      <c r="BN860" s="63"/>
    </row>
    <row r="861" spans="1:66">
      <c r="A861" s="28">
        <v>853</v>
      </c>
      <c r="B861" s="59"/>
      <c r="C861" s="60"/>
      <c r="D861" s="60"/>
      <c r="E861" s="61"/>
      <c r="F861" s="62"/>
      <c r="G861" s="62"/>
      <c r="H861" s="60"/>
      <c r="I861" s="60"/>
      <c r="J861" s="60"/>
      <c r="K861" s="60"/>
      <c r="L861" s="60"/>
      <c r="M861" s="70"/>
      <c r="N861" s="62"/>
      <c r="O861" s="60"/>
      <c r="P861" s="60"/>
      <c r="Q861" s="60"/>
      <c r="R861" s="60"/>
      <c r="S861" s="60"/>
      <c r="T861" s="60"/>
      <c r="U861" s="60"/>
      <c r="V861" s="60"/>
      <c r="W861" s="60"/>
      <c r="X861" s="60"/>
      <c r="Y861" s="60"/>
      <c r="Z861" s="60"/>
      <c r="AA861" s="60"/>
      <c r="AB861" s="60"/>
      <c r="AC861" s="60"/>
      <c r="AD861" s="59"/>
      <c r="AE861" s="60"/>
      <c r="AF861" s="99"/>
      <c r="AG861" s="75"/>
      <c r="AH861" s="60"/>
      <c r="AI861" s="60"/>
      <c r="AJ861" s="60"/>
      <c r="AK861" s="60"/>
      <c r="AL861" s="60"/>
      <c r="AM861" s="70"/>
      <c r="AN861" s="70"/>
      <c r="AO861" s="70"/>
      <c r="AP861" s="63"/>
      <c r="AQ861" s="106"/>
      <c r="AR861" s="75"/>
      <c r="AS861" s="60"/>
      <c r="AT861" s="60"/>
      <c r="AU861" s="60"/>
      <c r="AV861" s="60"/>
      <c r="AW861" s="60"/>
      <c r="AX861" s="60"/>
      <c r="AY861" s="60"/>
      <c r="AZ861" s="60"/>
      <c r="BA861" s="99"/>
      <c r="BB861" s="75"/>
      <c r="BC861" s="60"/>
      <c r="BD861" s="60"/>
      <c r="BE861" s="60"/>
      <c r="BF861" s="60"/>
      <c r="BG861" s="60"/>
      <c r="BH861" s="60"/>
      <c r="BI861" s="60"/>
      <c r="BJ861" s="60"/>
      <c r="BK861" s="60"/>
      <c r="BL861" s="60"/>
      <c r="BM861" s="60"/>
      <c r="BN861" s="63"/>
    </row>
    <row r="862" spans="1:66">
      <c r="A862" s="28">
        <v>854</v>
      </c>
      <c r="B862" s="59"/>
      <c r="C862" s="60"/>
      <c r="D862" s="60"/>
      <c r="E862" s="61"/>
      <c r="F862" s="62"/>
      <c r="G862" s="62"/>
      <c r="H862" s="60"/>
      <c r="I862" s="60"/>
      <c r="J862" s="60"/>
      <c r="K862" s="60"/>
      <c r="L862" s="60"/>
      <c r="M862" s="70"/>
      <c r="N862" s="62"/>
      <c r="O862" s="60"/>
      <c r="P862" s="60"/>
      <c r="Q862" s="60"/>
      <c r="R862" s="60"/>
      <c r="S862" s="60"/>
      <c r="T862" s="60"/>
      <c r="U862" s="60"/>
      <c r="V862" s="60"/>
      <c r="W862" s="60"/>
      <c r="X862" s="60"/>
      <c r="Y862" s="60"/>
      <c r="Z862" s="60"/>
      <c r="AA862" s="60"/>
      <c r="AB862" s="60"/>
      <c r="AC862" s="60"/>
      <c r="AD862" s="59"/>
      <c r="AE862" s="60"/>
      <c r="AF862" s="99"/>
      <c r="AG862" s="75"/>
      <c r="AH862" s="60"/>
      <c r="AI862" s="60"/>
      <c r="AJ862" s="60"/>
      <c r="AK862" s="60"/>
      <c r="AL862" s="60"/>
      <c r="AM862" s="70"/>
      <c r="AN862" s="70"/>
      <c r="AO862" s="70"/>
      <c r="AP862" s="63"/>
      <c r="AQ862" s="106"/>
      <c r="AR862" s="75"/>
      <c r="AS862" s="60"/>
      <c r="AT862" s="60"/>
      <c r="AU862" s="60"/>
      <c r="AV862" s="60"/>
      <c r="AW862" s="60"/>
      <c r="AX862" s="60"/>
      <c r="AY862" s="60"/>
      <c r="AZ862" s="60"/>
      <c r="BA862" s="99"/>
      <c r="BB862" s="75"/>
      <c r="BC862" s="60"/>
      <c r="BD862" s="60"/>
      <c r="BE862" s="60"/>
      <c r="BF862" s="60"/>
      <c r="BG862" s="60"/>
      <c r="BH862" s="60"/>
      <c r="BI862" s="60"/>
      <c r="BJ862" s="60"/>
      <c r="BK862" s="60"/>
      <c r="BL862" s="60"/>
      <c r="BM862" s="60"/>
      <c r="BN862" s="63"/>
    </row>
    <row r="863" spans="1:66">
      <c r="A863" s="28">
        <v>855</v>
      </c>
      <c r="B863" s="59"/>
      <c r="C863" s="60"/>
      <c r="D863" s="60"/>
      <c r="E863" s="61"/>
      <c r="F863" s="62"/>
      <c r="G863" s="62"/>
      <c r="H863" s="60"/>
      <c r="I863" s="60"/>
      <c r="J863" s="60"/>
      <c r="K863" s="60"/>
      <c r="L863" s="60"/>
      <c r="M863" s="70"/>
      <c r="N863" s="62"/>
      <c r="O863" s="60"/>
      <c r="P863" s="60"/>
      <c r="Q863" s="60"/>
      <c r="R863" s="60"/>
      <c r="S863" s="60"/>
      <c r="T863" s="60"/>
      <c r="U863" s="60"/>
      <c r="V863" s="60"/>
      <c r="W863" s="60"/>
      <c r="X863" s="60"/>
      <c r="Y863" s="60"/>
      <c r="Z863" s="60"/>
      <c r="AA863" s="60"/>
      <c r="AB863" s="60"/>
      <c r="AC863" s="60"/>
      <c r="AD863" s="59"/>
      <c r="AE863" s="60"/>
      <c r="AF863" s="99"/>
      <c r="AG863" s="75"/>
      <c r="AH863" s="60"/>
      <c r="AI863" s="60"/>
      <c r="AJ863" s="60"/>
      <c r="AK863" s="60"/>
      <c r="AL863" s="60"/>
      <c r="AM863" s="70"/>
      <c r="AN863" s="70"/>
      <c r="AO863" s="70"/>
      <c r="AP863" s="63"/>
      <c r="AQ863" s="106"/>
      <c r="AR863" s="75"/>
      <c r="AS863" s="60"/>
      <c r="AT863" s="60"/>
      <c r="AU863" s="60"/>
      <c r="AV863" s="60"/>
      <c r="AW863" s="60"/>
      <c r="AX863" s="60"/>
      <c r="AY863" s="60"/>
      <c r="AZ863" s="60"/>
      <c r="BA863" s="99"/>
      <c r="BB863" s="75"/>
      <c r="BC863" s="60"/>
      <c r="BD863" s="60"/>
      <c r="BE863" s="60"/>
      <c r="BF863" s="60"/>
      <c r="BG863" s="60"/>
      <c r="BH863" s="60"/>
      <c r="BI863" s="60"/>
      <c r="BJ863" s="60"/>
      <c r="BK863" s="60"/>
      <c r="BL863" s="60"/>
      <c r="BM863" s="60"/>
      <c r="BN863" s="63"/>
    </row>
    <row r="864" spans="1:66">
      <c r="A864" s="28">
        <v>856</v>
      </c>
      <c r="B864" s="59"/>
      <c r="C864" s="60"/>
      <c r="D864" s="60"/>
      <c r="E864" s="61"/>
      <c r="F864" s="62"/>
      <c r="G864" s="62"/>
      <c r="H864" s="60"/>
      <c r="I864" s="60"/>
      <c r="J864" s="60"/>
      <c r="K864" s="60"/>
      <c r="L864" s="60"/>
      <c r="M864" s="70"/>
      <c r="N864" s="62"/>
      <c r="O864" s="60"/>
      <c r="P864" s="60"/>
      <c r="Q864" s="60"/>
      <c r="R864" s="60"/>
      <c r="S864" s="60"/>
      <c r="T864" s="60"/>
      <c r="U864" s="60"/>
      <c r="V864" s="60"/>
      <c r="W864" s="60"/>
      <c r="X864" s="60"/>
      <c r="Y864" s="60"/>
      <c r="Z864" s="60"/>
      <c r="AA864" s="60"/>
      <c r="AB864" s="60"/>
      <c r="AC864" s="60"/>
      <c r="AD864" s="59"/>
      <c r="AE864" s="60"/>
      <c r="AF864" s="99"/>
      <c r="AG864" s="75"/>
      <c r="AH864" s="60"/>
      <c r="AI864" s="60"/>
      <c r="AJ864" s="60"/>
      <c r="AK864" s="60"/>
      <c r="AL864" s="60"/>
      <c r="AM864" s="70"/>
      <c r="AN864" s="70"/>
      <c r="AO864" s="70"/>
      <c r="AP864" s="63"/>
      <c r="AQ864" s="106"/>
      <c r="AR864" s="75"/>
      <c r="AS864" s="60"/>
      <c r="AT864" s="60"/>
      <c r="AU864" s="60"/>
      <c r="AV864" s="60"/>
      <c r="AW864" s="60"/>
      <c r="AX864" s="60"/>
      <c r="AY864" s="60"/>
      <c r="AZ864" s="60"/>
      <c r="BA864" s="99"/>
      <c r="BB864" s="75"/>
      <c r="BC864" s="60"/>
      <c r="BD864" s="60"/>
      <c r="BE864" s="60"/>
      <c r="BF864" s="60"/>
      <c r="BG864" s="60"/>
      <c r="BH864" s="60"/>
      <c r="BI864" s="60"/>
      <c r="BJ864" s="60"/>
      <c r="BK864" s="60"/>
      <c r="BL864" s="60"/>
      <c r="BM864" s="60"/>
      <c r="BN864" s="63"/>
    </row>
    <row r="865" spans="1:66">
      <c r="A865" s="28">
        <v>857</v>
      </c>
      <c r="B865" s="59"/>
      <c r="C865" s="60"/>
      <c r="D865" s="60"/>
      <c r="E865" s="61"/>
      <c r="F865" s="62"/>
      <c r="G865" s="62"/>
      <c r="H865" s="60"/>
      <c r="I865" s="60"/>
      <c r="J865" s="60"/>
      <c r="K865" s="60"/>
      <c r="L865" s="60"/>
      <c r="M865" s="70"/>
      <c r="N865" s="62"/>
      <c r="O865" s="60"/>
      <c r="P865" s="60"/>
      <c r="Q865" s="60"/>
      <c r="R865" s="60"/>
      <c r="S865" s="60"/>
      <c r="T865" s="60"/>
      <c r="U865" s="60"/>
      <c r="V865" s="60"/>
      <c r="W865" s="60"/>
      <c r="X865" s="60"/>
      <c r="Y865" s="60"/>
      <c r="Z865" s="60"/>
      <c r="AA865" s="60"/>
      <c r="AB865" s="60"/>
      <c r="AC865" s="60"/>
      <c r="AD865" s="59"/>
      <c r="AE865" s="60"/>
      <c r="AF865" s="99"/>
      <c r="AG865" s="75"/>
      <c r="AH865" s="60"/>
      <c r="AI865" s="60"/>
      <c r="AJ865" s="60"/>
      <c r="AK865" s="60"/>
      <c r="AL865" s="60"/>
      <c r="AM865" s="70"/>
      <c r="AN865" s="70"/>
      <c r="AO865" s="70"/>
      <c r="AP865" s="63"/>
      <c r="AQ865" s="106"/>
      <c r="AR865" s="75"/>
      <c r="AS865" s="60"/>
      <c r="AT865" s="60"/>
      <c r="AU865" s="60"/>
      <c r="AV865" s="60"/>
      <c r="AW865" s="60"/>
      <c r="AX865" s="60"/>
      <c r="AY865" s="60"/>
      <c r="AZ865" s="60"/>
      <c r="BA865" s="99"/>
      <c r="BB865" s="75"/>
      <c r="BC865" s="60"/>
      <c r="BD865" s="60"/>
      <c r="BE865" s="60"/>
      <c r="BF865" s="60"/>
      <c r="BG865" s="60"/>
      <c r="BH865" s="60"/>
      <c r="BI865" s="60"/>
      <c r="BJ865" s="60"/>
      <c r="BK865" s="60"/>
      <c r="BL865" s="60"/>
      <c r="BM865" s="60"/>
      <c r="BN865" s="63"/>
    </row>
    <row r="866" spans="1:66">
      <c r="A866" s="28">
        <v>858</v>
      </c>
      <c r="B866" s="59"/>
      <c r="C866" s="60"/>
      <c r="D866" s="60"/>
      <c r="E866" s="61"/>
      <c r="F866" s="62"/>
      <c r="G866" s="62"/>
      <c r="H866" s="60"/>
      <c r="I866" s="60"/>
      <c r="J866" s="60"/>
      <c r="K866" s="60"/>
      <c r="L866" s="60"/>
      <c r="M866" s="70"/>
      <c r="N866" s="62"/>
      <c r="O866" s="60"/>
      <c r="P866" s="60"/>
      <c r="Q866" s="60"/>
      <c r="R866" s="60"/>
      <c r="S866" s="60"/>
      <c r="T866" s="60"/>
      <c r="U866" s="60"/>
      <c r="V866" s="60"/>
      <c r="W866" s="60"/>
      <c r="X866" s="60"/>
      <c r="Y866" s="60"/>
      <c r="Z866" s="60"/>
      <c r="AA866" s="60"/>
      <c r="AB866" s="60"/>
      <c r="AC866" s="60"/>
      <c r="AD866" s="59"/>
      <c r="AE866" s="60"/>
      <c r="AF866" s="99"/>
      <c r="AG866" s="75"/>
      <c r="AH866" s="60"/>
      <c r="AI866" s="60"/>
      <c r="AJ866" s="60"/>
      <c r="AK866" s="60"/>
      <c r="AL866" s="60"/>
      <c r="AM866" s="70"/>
      <c r="AN866" s="70"/>
      <c r="AO866" s="70"/>
      <c r="AP866" s="63"/>
      <c r="AQ866" s="106"/>
      <c r="AR866" s="75"/>
      <c r="AS866" s="60"/>
      <c r="AT866" s="60"/>
      <c r="AU866" s="60"/>
      <c r="AV866" s="60"/>
      <c r="AW866" s="60"/>
      <c r="AX866" s="60"/>
      <c r="AY866" s="60"/>
      <c r="AZ866" s="60"/>
      <c r="BA866" s="99"/>
      <c r="BB866" s="75"/>
      <c r="BC866" s="60"/>
      <c r="BD866" s="60"/>
      <c r="BE866" s="60"/>
      <c r="BF866" s="60"/>
      <c r="BG866" s="60"/>
      <c r="BH866" s="60"/>
      <c r="BI866" s="60"/>
      <c r="BJ866" s="60"/>
      <c r="BK866" s="60"/>
      <c r="BL866" s="60"/>
      <c r="BM866" s="60"/>
      <c r="BN866" s="63"/>
    </row>
    <row r="867" spans="1:66">
      <c r="A867" s="28">
        <v>859</v>
      </c>
      <c r="B867" s="59"/>
      <c r="C867" s="60"/>
      <c r="D867" s="60"/>
      <c r="E867" s="61"/>
      <c r="F867" s="62"/>
      <c r="G867" s="62"/>
      <c r="H867" s="60"/>
      <c r="I867" s="60"/>
      <c r="J867" s="60"/>
      <c r="K867" s="60"/>
      <c r="L867" s="60"/>
      <c r="M867" s="70"/>
      <c r="N867" s="62"/>
      <c r="O867" s="60"/>
      <c r="P867" s="60"/>
      <c r="Q867" s="60"/>
      <c r="R867" s="60"/>
      <c r="S867" s="60"/>
      <c r="T867" s="60"/>
      <c r="U867" s="60"/>
      <c r="V867" s="60"/>
      <c r="W867" s="60"/>
      <c r="X867" s="60"/>
      <c r="Y867" s="60"/>
      <c r="Z867" s="60"/>
      <c r="AA867" s="60"/>
      <c r="AB867" s="60"/>
      <c r="AC867" s="60"/>
      <c r="AD867" s="59"/>
      <c r="AE867" s="60"/>
      <c r="AF867" s="99"/>
      <c r="AG867" s="75"/>
      <c r="AH867" s="60"/>
      <c r="AI867" s="60"/>
      <c r="AJ867" s="60"/>
      <c r="AK867" s="60"/>
      <c r="AL867" s="60"/>
      <c r="AM867" s="70"/>
      <c r="AN867" s="70"/>
      <c r="AO867" s="70"/>
      <c r="AP867" s="63"/>
      <c r="AQ867" s="106"/>
      <c r="AR867" s="75"/>
      <c r="AS867" s="60"/>
      <c r="AT867" s="60"/>
      <c r="AU867" s="60"/>
      <c r="AV867" s="60"/>
      <c r="AW867" s="60"/>
      <c r="AX867" s="60"/>
      <c r="AY867" s="60"/>
      <c r="AZ867" s="60"/>
      <c r="BA867" s="99"/>
      <c r="BB867" s="75"/>
      <c r="BC867" s="60"/>
      <c r="BD867" s="60"/>
      <c r="BE867" s="60"/>
      <c r="BF867" s="60"/>
      <c r="BG867" s="60"/>
      <c r="BH867" s="60"/>
      <c r="BI867" s="60"/>
      <c r="BJ867" s="60"/>
      <c r="BK867" s="60"/>
      <c r="BL867" s="60"/>
      <c r="BM867" s="60"/>
      <c r="BN867" s="63"/>
    </row>
    <row r="868" spans="1:66">
      <c r="A868" s="28">
        <v>860</v>
      </c>
      <c r="B868" s="59"/>
      <c r="C868" s="60"/>
      <c r="D868" s="60"/>
      <c r="E868" s="61"/>
      <c r="F868" s="62"/>
      <c r="G868" s="62"/>
      <c r="H868" s="60"/>
      <c r="I868" s="60"/>
      <c r="J868" s="60"/>
      <c r="K868" s="60"/>
      <c r="L868" s="60"/>
      <c r="M868" s="70"/>
      <c r="N868" s="62"/>
      <c r="O868" s="60"/>
      <c r="P868" s="60"/>
      <c r="Q868" s="60"/>
      <c r="R868" s="60"/>
      <c r="S868" s="60"/>
      <c r="T868" s="60"/>
      <c r="U868" s="60"/>
      <c r="V868" s="60"/>
      <c r="W868" s="60"/>
      <c r="X868" s="60"/>
      <c r="Y868" s="60"/>
      <c r="Z868" s="60"/>
      <c r="AA868" s="60"/>
      <c r="AB868" s="60"/>
      <c r="AC868" s="60"/>
      <c r="AD868" s="59"/>
      <c r="AE868" s="60"/>
      <c r="AF868" s="99"/>
      <c r="AG868" s="75"/>
      <c r="AH868" s="60"/>
      <c r="AI868" s="60"/>
      <c r="AJ868" s="60"/>
      <c r="AK868" s="60"/>
      <c r="AL868" s="60"/>
      <c r="AM868" s="70"/>
      <c r="AN868" s="70"/>
      <c r="AO868" s="70"/>
      <c r="AP868" s="63"/>
      <c r="AQ868" s="106"/>
      <c r="AR868" s="75"/>
      <c r="AS868" s="60"/>
      <c r="AT868" s="60"/>
      <c r="AU868" s="60"/>
      <c r="AV868" s="60"/>
      <c r="AW868" s="60"/>
      <c r="AX868" s="60"/>
      <c r="AY868" s="60"/>
      <c r="AZ868" s="60"/>
      <c r="BA868" s="99"/>
      <c r="BB868" s="75"/>
      <c r="BC868" s="60"/>
      <c r="BD868" s="60"/>
      <c r="BE868" s="60"/>
      <c r="BF868" s="60"/>
      <c r="BG868" s="60"/>
      <c r="BH868" s="60"/>
      <c r="BI868" s="60"/>
      <c r="BJ868" s="60"/>
      <c r="BK868" s="60"/>
      <c r="BL868" s="60"/>
      <c r="BM868" s="60"/>
      <c r="BN868" s="63"/>
    </row>
    <row r="869" spans="1:66" ht="14.25" thickBot="1">
      <c r="A869" s="28">
        <v>861</v>
      </c>
      <c r="B869" s="48"/>
      <c r="C869" s="49"/>
      <c r="D869" s="49"/>
      <c r="E869" s="38"/>
      <c r="F869" s="50"/>
      <c r="G869" s="50"/>
      <c r="H869" s="49"/>
      <c r="I869" s="49"/>
      <c r="J869" s="49"/>
      <c r="K869" s="49"/>
      <c r="L869" s="49"/>
      <c r="M869" s="69"/>
      <c r="N869" s="50"/>
      <c r="O869" s="49"/>
      <c r="P869" s="49"/>
      <c r="Q869" s="49"/>
      <c r="R869" s="49"/>
      <c r="S869" s="49"/>
      <c r="T869" s="49"/>
      <c r="U869" s="49"/>
      <c r="V869" s="49"/>
      <c r="W869" s="49"/>
      <c r="X869" s="49"/>
      <c r="Y869" s="49"/>
      <c r="Z869" s="49"/>
      <c r="AA869" s="49"/>
      <c r="AB869" s="49"/>
      <c r="AC869" s="49"/>
      <c r="AD869" s="48"/>
      <c r="AE869" s="49"/>
      <c r="AF869" s="98"/>
      <c r="AG869" s="74"/>
      <c r="AH869" s="49"/>
      <c r="AI869" s="49"/>
      <c r="AJ869" s="49"/>
      <c r="AK869" s="49"/>
      <c r="AL869" s="49"/>
      <c r="AM869" s="69"/>
      <c r="AN869" s="69"/>
      <c r="AO869" s="69"/>
      <c r="AP869" s="51"/>
      <c r="AQ869" s="105"/>
      <c r="AR869" s="74"/>
      <c r="AS869" s="49"/>
      <c r="AT869" s="49"/>
      <c r="AU869" s="49"/>
      <c r="AV869" s="49"/>
      <c r="AW869" s="49"/>
      <c r="AX869" s="49"/>
      <c r="AY869" s="49"/>
      <c r="AZ869" s="49"/>
      <c r="BA869" s="98"/>
      <c r="BB869" s="74"/>
      <c r="BC869" s="49"/>
      <c r="BD869" s="49"/>
      <c r="BE869" s="49"/>
      <c r="BF869" s="49"/>
      <c r="BG869" s="49"/>
      <c r="BH869" s="49"/>
      <c r="BI869" s="49"/>
      <c r="BJ869" s="49"/>
      <c r="BK869" s="49"/>
      <c r="BL869" s="49"/>
      <c r="BM869" s="49"/>
      <c r="BN869" s="51"/>
    </row>
  </sheetData>
  <mergeCells count="5">
    <mergeCell ref="B6:E6"/>
    <mergeCell ref="B4:C4"/>
    <mergeCell ref="D4:E4"/>
    <mergeCell ref="B3:C3"/>
    <mergeCell ref="D3:E3"/>
  </mergeCells>
  <phoneticPr fontId="1"/>
  <conditionalFormatting sqref="BO757 BB8:BK869 G253:BN869 F264:F869 F9:BN263 C139:F263 B8:BN138 C264:C308 B157:B269 B139:B155 B271:B308 B309:C458 D264:BN458 N8:AC869 B459:BN869">
    <cfRule type="expression" dxfId="0" priority="2" stopIfTrue="1">
      <formula>MOD(ROW(),2)=0</formula>
    </cfRule>
  </conditionalFormatting>
  <pageMargins left="0.25" right="0.19" top="0.51" bottom="0.98399999999999999" header="0.51200000000000001" footer="0.51200000000000001"/>
  <pageSetup paperSize="12" scale="6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T1695"/>
  <sheetViews>
    <sheetView zoomScale="70" zoomScaleNormal="70" workbookViewId="0">
      <pane xSplit="6" ySplit="10" topLeftCell="G11" activePane="bottomRight" state="frozen"/>
      <selection activeCell="I38" sqref="I38"/>
      <selection pane="topRight" activeCell="I38" sqref="I38"/>
      <selection pane="bottomLeft" activeCell="I38" sqref="I38"/>
      <selection pane="bottomRight" activeCell="J28" sqref="J28"/>
    </sheetView>
  </sheetViews>
  <sheetFormatPr defaultRowHeight="13.5"/>
  <cols>
    <col min="1" max="1" width="8.75" customWidth="1"/>
    <col min="2" max="2" width="7.125" bestFit="1" customWidth="1"/>
    <col min="3" max="4" width="5.5" bestFit="1" customWidth="1"/>
    <col min="5" max="6" width="5.25" bestFit="1" customWidth="1"/>
    <col min="7" max="15" width="5.25" customWidth="1"/>
    <col min="16" max="16" width="14" bestFit="1" customWidth="1"/>
    <col min="17" max="18" width="12.875" bestFit="1" customWidth="1"/>
  </cols>
  <sheetData>
    <row r="1" spans="1:20">
      <c r="A1" t="str">
        <f>調査用紙!A1</f>
        <v>2020勤務改善3分間アンケート（記入用）</v>
      </c>
    </row>
    <row r="3" spans="1:20">
      <c r="B3" s="1" t="s">
        <v>4</v>
      </c>
      <c r="C3" s="121">
        <f>調査用紙!C3</f>
        <v>0</v>
      </c>
      <c r="D3" s="121"/>
      <c r="E3" s="122"/>
    </row>
    <row r="4" spans="1:20">
      <c r="B4" s="13" t="s">
        <v>12</v>
      </c>
      <c r="C4" s="12" t="e">
        <f>調査用紙!#REF!</f>
        <v>#REF!</v>
      </c>
      <c r="D4" s="18">
        <f>T512</f>
        <v>1</v>
      </c>
      <c r="E4" s="8"/>
    </row>
    <row r="5" spans="1:20" ht="13.5" customHeight="1">
      <c r="B5" s="123" t="s">
        <v>10</v>
      </c>
      <c r="C5" s="123"/>
      <c r="D5" s="123"/>
      <c r="E5" s="123"/>
      <c r="F5" s="123"/>
    </row>
    <row r="6" spans="1:20" s="3" customFormat="1" ht="13.5" customHeight="1">
      <c r="B6" s="123"/>
      <c r="C6" s="123"/>
      <c r="D6" s="123"/>
      <c r="E6" s="123"/>
      <c r="F6" s="123"/>
      <c r="G6"/>
      <c r="H6"/>
      <c r="I6"/>
      <c r="J6"/>
      <c r="K6"/>
      <c r="L6"/>
      <c r="M6"/>
      <c r="N6"/>
      <c r="O6"/>
    </row>
    <row r="7" spans="1:20" s="7" customFormat="1" ht="13.5" customHeight="1">
      <c r="A7"/>
      <c r="B7" s="123"/>
      <c r="C7" s="123"/>
      <c r="D7" s="123"/>
      <c r="E7" s="123"/>
      <c r="F7" s="123"/>
      <c r="G7"/>
      <c r="H7"/>
      <c r="I7"/>
      <c r="J7"/>
      <c r="K7"/>
      <c r="L7"/>
      <c r="M7"/>
      <c r="N7"/>
      <c r="O7"/>
    </row>
    <row r="8" spans="1:20" s="3" customFormat="1">
      <c r="B8" s="124"/>
      <c r="C8" s="124"/>
      <c r="D8" s="124"/>
      <c r="E8" s="124"/>
      <c r="F8" s="124"/>
      <c r="G8"/>
      <c r="H8"/>
      <c r="I8"/>
      <c r="J8"/>
      <c r="K8"/>
      <c r="L8"/>
      <c r="M8"/>
      <c r="N8"/>
      <c r="O8"/>
    </row>
    <row r="9" spans="1:20" s="3" customFormat="1" ht="13.5" customHeight="1" thickBot="1">
      <c r="B9" s="6"/>
      <c r="C9" s="6"/>
      <c r="D9" s="6"/>
      <c r="E9" s="6"/>
      <c r="F9" s="6"/>
      <c r="G9" s="111"/>
      <c r="H9" s="111"/>
      <c r="I9" s="111"/>
      <c r="J9" s="111"/>
      <c r="K9" s="111"/>
      <c r="L9" s="111"/>
      <c r="M9" s="111"/>
      <c r="N9" s="111"/>
      <c r="O9" s="111"/>
    </row>
    <row r="10" spans="1:20" s="3" customFormat="1" ht="14.25" thickBot="1">
      <c r="B10" s="16" t="s">
        <v>0</v>
      </c>
      <c r="C10" s="14" t="s">
        <v>2</v>
      </c>
      <c r="D10" s="14" t="s">
        <v>3</v>
      </c>
      <c r="E10" s="14" t="s">
        <v>1</v>
      </c>
      <c r="P10" s="3" t="s">
        <v>144</v>
      </c>
      <c r="Q10" s="3" t="s">
        <v>145</v>
      </c>
    </row>
    <row r="11" spans="1:20">
      <c r="B11" s="1"/>
      <c r="C11" s="1"/>
      <c r="D11" s="1"/>
      <c r="E11" s="1"/>
      <c r="F11" s="2"/>
      <c r="G11" s="15"/>
      <c r="H11" s="15"/>
      <c r="I11" s="15"/>
      <c r="J11" s="15"/>
      <c r="K11" s="15"/>
      <c r="L11" s="15"/>
      <c r="M11" s="15"/>
      <c r="N11" s="15"/>
      <c r="O11" s="15"/>
      <c r="P11" s="15"/>
      <c r="Q11" s="15"/>
      <c r="R11" s="15"/>
      <c r="S11" s="15"/>
    </row>
    <row r="12" spans="1:20">
      <c r="A12">
        <f>調査用紙!A9</f>
        <v>1</v>
      </c>
      <c r="B12" s="1">
        <f>調査用紙!B9</f>
        <v>0</v>
      </c>
      <c r="C12" s="1">
        <f>調査用紙!C9</f>
        <v>0</v>
      </c>
      <c r="D12" s="1">
        <f>調査用紙!D9</f>
        <v>0</v>
      </c>
      <c r="E12" s="1">
        <f>調査用紙!E9</f>
        <v>0</v>
      </c>
      <c r="P12" t="str">
        <f>C12&amp;D12</f>
        <v>00</v>
      </c>
      <c r="Q12" t="str">
        <f>C12&amp;E12</f>
        <v>00</v>
      </c>
      <c r="T12">
        <v>1</v>
      </c>
    </row>
    <row r="13" spans="1:20">
      <c r="A13">
        <f>調査用紙!A10</f>
        <v>2</v>
      </c>
      <c r="B13" s="1">
        <f>調査用紙!B10</f>
        <v>0</v>
      </c>
      <c r="C13" s="1">
        <f>調査用紙!C10</f>
        <v>0</v>
      </c>
      <c r="D13" s="1">
        <f>調査用紙!D10</f>
        <v>0</v>
      </c>
      <c r="E13" s="1">
        <f>調査用紙!E10</f>
        <v>0</v>
      </c>
      <c r="P13" t="str">
        <f>C13&amp;D13</f>
        <v>00</v>
      </c>
      <c r="Q13" t="str">
        <f>C13&amp;E13</f>
        <v>00</v>
      </c>
      <c r="T13">
        <v>1</v>
      </c>
    </row>
    <row r="14" spans="1:20">
      <c r="A14">
        <f>調査用紙!A11</f>
        <v>3</v>
      </c>
      <c r="B14" s="1">
        <f>調査用紙!B11</f>
        <v>0</v>
      </c>
      <c r="C14" s="1">
        <f>調査用紙!C11</f>
        <v>0</v>
      </c>
      <c r="D14" s="1">
        <f>調査用紙!D11</f>
        <v>0</v>
      </c>
      <c r="E14" s="1">
        <f>調査用紙!E11</f>
        <v>0</v>
      </c>
      <c r="P14" t="str">
        <f>C14&amp;D14</f>
        <v>00</v>
      </c>
      <c r="Q14" t="str">
        <f>C14&amp;E14</f>
        <v>00</v>
      </c>
      <c r="T14">
        <v>1</v>
      </c>
    </row>
    <row r="15" spans="1:20">
      <c r="A15">
        <f>調査用紙!A12</f>
        <v>4</v>
      </c>
      <c r="B15" s="1">
        <f>調査用紙!B12</f>
        <v>0</v>
      </c>
      <c r="C15" s="1">
        <f>調査用紙!C12</f>
        <v>0</v>
      </c>
      <c r="D15" s="1">
        <f>調査用紙!D12</f>
        <v>0</v>
      </c>
      <c r="E15" s="1">
        <f>調査用紙!E12</f>
        <v>0</v>
      </c>
      <c r="P15" t="str">
        <f>C15&amp;D15</f>
        <v>00</v>
      </c>
      <c r="Q15" t="str">
        <f>C15&amp;E15</f>
        <v>00</v>
      </c>
      <c r="T15">
        <v>1</v>
      </c>
    </row>
    <row r="16" spans="1:20">
      <c r="A16">
        <f>調査用紙!A13</f>
        <v>5</v>
      </c>
      <c r="B16" s="1">
        <f>調査用紙!B13</f>
        <v>0</v>
      </c>
      <c r="C16" s="1">
        <f>調査用紙!C13</f>
        <v>0</v>
      </c>
      <c r="D16" s="1">
        <f>調査用紙!D13</f>
        <v>0</v>
      </c>
      <c r="E16" s="1">
        <f>調査用紙!E13</f>
        <v>0</v>
      </c>
      <c r="P16" t="str">
        <f>C16&amp;D16</f>
        <v>00</v>
      </c>
      <c r="Q16" t="str">
        <f>C16&amp;E16</f>
        <v>00</v>
      </c>
      <c r="T16">
        <v>1</v>
      </c>
    </row>
    <row r="17" spans="1:20">
      <c r="A17">
        <f>調査用紙!A14</f>
        <v>6</v>
      </c>
      <c r="B17" s="1">
        <f>調査用紙!B14</f>
        <v>0</v>
      </c>
      <c r="C17" s="1">
        <f>調査用紙!C14</f>
        <v>0</v>
      </c>
      <c r="D17" s="1">
        <f>調査用紙!D14</f>
        <v>0</v>
      </c>
      <c r="E17" s="1">
        <f>調査用紙!E14</f>
        <v>0</v>
      </c>
      <c r="P17" t="str">
        <f>C17&amp;D17</f>
        <v>00</v>
      </c>
      <c r="Q17" t="str">
        <f>C17&amp;E17</f>
        <v>00</v>
      </c>
      <c r="T17">
        <v>1</v>
      </c>
    </row>
    <row r="18" spans="1:20">
      <c r="A18">
        <f>調査用紙!A15</f>
        <v>7</v>
      </c>
      <c r="B18" s="1">
        <f>調査用紙!B15</f>
        <v>0</v>
      </c>
      <c r="C18" s="1">
        <f>調査用紙!C15</f>
        <v>0</v>
      </c>
      <c r="D18" s="1">
        <f>調査用紙!D15</f>
        <v>0</v>
      </c>
      <c r="E18" s="1">
        <f>調査用紙!E15</f>
        <v>0</v>
      </c>
      <c r="P18" t="str">
        <f>C18&amp;D18</f>
        <v>00</v>
      </c>
      <c r="Q18" t="str">
        <f>C18&amp;E18</f>
        <v>00</v>
      </c>
      <c r="T18">
        <v>1</v>
      </c>
    </row>
    <row r="19" spans="1:20">
      <c r="A19">
        <f>調査用紙!A16</f>
        <v>8</v>
      </c>
      <c r="B19" s="1">
        <f>調査用紙!B16</f>
        <v>0</v>
      </c>
      <c r="C19" s="1">
        <f>調査用紙!C16</f>
        <v>0</v>
      </c>
      <c r="D19" s="1">
        <f>調査用紙!D16</f>
        <v>0</v>
      </c>
      <c r="E19" s="1">
        <f>調査用紙!E16</f>
        <v>0</v>
      </c>
      <c r="P19" t="str">
        <f>C19&amp;D19</f>
        <v>00</v>
      </c>
      <c r="Q19" t="str">
        <f>C19&amp;E19</f>
        <v>00</v>
      </c>
      <c r="T19">
        <v>1</v>
      </c>
    </row>
    <row r="20" spans="1:20">
      <c r="A20">
        <f>調査用紙!A17</f>
        <v>9</v>
      </c>
      <c r="B20" s="1">
        <f>調査用紙!B17</f>
        <v>0</v>
      </c>
      <c r="C20" s="1">
        <f>調査用紙!C17</f>
        <v>0</v>
      </c>
      <c r="D20" s="1">
        <f>調査用紙!D17</f>
        <v>0</v>
      </c>
      <c r="E20" s="1">
        <f>調査用紙!E17</f>
        <v>0</v>
      </c>
      <c r="P20" t="str">
        <f>C20&amp;D20</f>
        <v>00</v>
      </c>
      <c r="Q20" t="str">
        <f>C20&amp;E20</f>
        <v>00</v>
      </c>
      <c r="T20">
        <v>1</v>
      </c>
    </row>
    <row r="21" spans="1:20">
      <c r="A21">
        <f>調査用紙!A18</f>
        <v>10</v>
      </c>
      <c r="B21" s="1">
        <f>調査用紙!B18</f>
        <v>0</v>
      </c>
      <c r="C21" s="1">
        <f>調査用紙!C18</f>
        <v>0</v>
      </c>
      <c r="D21" s="1">
        <f>調査用紙!D18</f>
        <v>0</v>
      </c>
      <c r="E21" s="1">
        <f>調査用紙!E18</f>
        <v>0</v>
      </c>
      <c r="P21" t="str">
        <f>C21&amp;D21</f>
        <v>00</v>
      </c>
      <c r="Q21" t="str">
        <f>C21&amp;E21</f>
        <v>00</v>
      </c>
      <c r="T21">
        <v>1</v>
      </c>
    </row>
    <row r="22" spans="1:20">
      <c r="A22">
        <f>調査用紙!A19</f>
        <v>11</v>
      </c>
      <c r="B22" s="1">
        <f>調査用紙!B19</f>
        <v>0</v>
      </c>
      <c r="C22" s="1">
        <f>調査用紙!C19</f>
        <v>0</v>
      </c>
      <c r="D22" s="1">
        <f>調査用紙!D19</f>
        <v>0</v>
      </c>
      <c r="E22" s="1">
        <f>調査用紙!E19</f>
        <v>0</v>
      </c>
      <c r="P22" t="str">
        <f>C22&amp;D22</f>
        <v>00</v>
      </c>
      <c r="Q22" t="str">
        <f>C22&amp;E22</f>
        <v>00</v>
      </c>
      <c r="T22">
        <v>1</v>
      </c>
    </row>
    <row r="23" spans="1:20">
      <c r="A23">
        <f>調査用紙!A20</f>
        <v>12</v>
      </c>
      <c r="B23" s="1">
        <f>調査用紙!B20</f>
        <v>0</v>
      </c>
      <c r="C23" s="1">
        <f>調査用紙!C20</f>
        <v>0</v>
      </c>
      <c r="D23" s="1">
        <f>調査用紙!D20</f>
        <v>0</v>
      </c>
      <c r="E23" s="1">
        <f>調査用紙!E20</f>
        <v>0</v>
      </c>
      <c r="P23" t="str">
        <f>C23&amp;D23</f>
        <v>00</v>
      </c>
      <c r="Q23" t="str">
        <f>C23&amp;E23</f>
        <v>00</v>
      </c>
      <c r="T23">
        <v>1</v>
      </c>
    </row>
    <row r="24" spans="1:20">
      <c r="A24">
        <f>調査用紙!A21</f>
        <v>13</v>
      </c>
      <c r="B24" s="1">
        <f>調査用紙!B21</f>
        <v>0</v>
      </c>
      <c r="C24" s="1">
        <f>調査用紙!C21</f>
        <v>0</v>
      </c>
      <c r="D24" s="1">
        <f>調査用紙!D21</f>
        <v>0</v>
      </c>
      <c r="E24" s="1">
        <f>調査用紙!E21</f>
        <v>0</v>
      </c>
      <c r="P24" t="str">
        <f>C24&amp;D24</f>
        <v>00</v>
      </c>
      <c r="Q24" t="str">
        <f>C24&amp;E24</f>
        <v>00</v>
      </c>
      <c r="T24">
        <v>1</v>
      </c>
    </row>
    <row r="25" spans="1:20">
      <c r="A25">
        <f>調査用紙!A22</f>
        <v>14</v>
      </c>
      <c r="B25" s="1">
        <f>調査用紙!B22</f>
        <v>0</v>
      </c>
      <c r="C25" s="1">
        <f>調査用紙!C22</f>
        <v>0</v>
      </c>
      <c r="D25" s="1">
        <f>調査用紙!D22</f>
        <v>0</v>
      </c>
      <c r="E25" s="1">
        <f>調査用紙!E22</f>
        <v>0</v>
      </c>
      <c r="P25" t="str">
        <f>C25&amp;D25</f>
        <v>00</v>
      </c>
      <c r="Q25" t="str">
        <f>C25&amp;E25</f>
        <v>00</v>
      </c>
      <c r="T25">
        <v>1</v>
      </c>
    </row>
    <row r="26" spans="1:20">
      <c r="A26">
        <f>調査用紙!A23</f>
        <v>15</v>
      </c>
      <c r="B26" s="1">
        <f>調査用紙!B23</f>
        <v>0</v>
      </c>
      <c r="C26" s="1">
        <f>調査用紙!C23</f>
        <v>0</v>
      </c>
      <c r="D26" s="1">
        <f>調査用紙!D23</f>
        <v>0</v>
      </c>
      <c r="E26" s="1">
        <f>調査用紙!E23</f>
        <v>0</v>
      </c>
      <c r="P26" t="str">
        <f>C26&amp;D26</f>
        <v>00</v>
      </c>
      <c r="Q26" t="str">
        <f>C26&amp;E26</f>
        <v>00</v>
      </c>
      <c r="T26">
        <v>1</v>
      </c>
    </row>
    <row r="27" spans="1:20">
      <c r="A27">
        <f>調査用紙!A24</f>
        <v>16</v>
      </c>
      <c r="B27" s="1">
        <f>調査用紙!B24</f>
        <v>0</v>
      </c>
      <c r="C27" s="1">
        <f>調査用紙!C24</f>
        <v>0</v>
      </c>
      <c r="D27" s="1">
        <f>調査用紙!D24</f>
        <v>0</v>
      </c>
      <c r="E27" s="1">
        <f>調査用紙!E24</f>
        <v>0</v>
      </c>
      <c r="P27" t="str">
        <f>C27&amp;D27</f>
        <v>00</v>
      </c>
      <c r="Q27" t="str">
        <f>C27&amp;E27</f>
        <v>00</v>
      </c>
      <c r="T27">
        <v>1</v>
      </c>
    </row>
    <row r="28" spans="1:20">
      <c r="A28">
        <f>調査用紙!A25</f>
        <v>17</v>
      </c>
      <c r="B28" s="1">
        <f>調査用紙!B25</f>
        <v>0</v>
      </c>
      <c r="C28" s="1">
        <f>調査用紙!C25</f>
        <v>0</v>
      </c>
      <c r="D28" s="1">
        <f>調査用紙!D25</f>
        <v>0</v>
      </c>
      <c r="E28" s="1">
        <f>調査用紙!E25</f>
        <v>0</v>
      </c>
      <c r="P28" t="str">
        <f>C28&amp;D28</f>
        <v>00</v>
      </c>
      <c r="Q28" t="str">
        <f>C28&amp;E28</f>
        <v>00</v>
      </c>
      <c r="T28">
        <v>1</v>
      </c>
    </row>
    <row r="29" spans="1:20">
      <c r="A29">
        <f>調査用紙!A26</f>
        <v>18</v>
      </c>
      <c r="B29" s="1">
        <f>調査用紙!B26</f>
        <v>0</v>
      </c>
      <c r="C29" s="1">
        <f>調査用紙!C26</f>
        <v>0</v>
      </c>
      <c r="D29" s="1">
        <f>調査用紙!D26</f>
        <v>0</v>
      </c>
      <c r="E29" s="1">
        <f>調査用紙!E26</f>
        <v>0</v>
      </c>
      <c r="P29" t="str">
        <f>C29&amp;D29</f>
        <v>00</v>
      </c>
      <c r="Q29" t="str">
        <f>C29&amp;E29</f>
        <v>00</v>
      </c>
      <c r="T29">
        <v>1</v>
      </c>
    </row>
    <row r="30" spans="1:20">
      <c r="A30">
        <f>調査用紙!A27</f>
        <v>19</v>
      </c>
      <c r="B30" s="1">
        <f>調査用紙!B27</f>
        <v>0</v>
      </c>
      <c r="C30" s="1">
        <f>調査用紙!C27</f>
        <v>0</v>
      </c>
      <c r="D30" s="1">
        <f>調査用紙!D27</f>
        <v>0</v>
      </c>
      <c r="E30" s="1">
        <f>調査用紙!E27</f>
        <v>0</v>
      </c>
      <c r="P30" t="str">
        <f>C30&amp;D30</f>
        <v>00</v>
      </c>
      <c r="Q30" t="str">
        <f>C30&amp;E30</f>
        <v>00</v>
      </c>
      <c r="T30">
        <v>1</v>
      </c>
    </row>
    <row r="31" spans="1:20">
      <c r="A31">
        <f>調査用紙!A28</f>
        <v>20</v>
      </c>
      <c r="B31" s="1">
        <f>調査用紙!B28</f>
        <v>0</v>
      </c>
      <c r="C31" s="1">
        <f>調査用紙!C28</f>
        <v>0</v>
      </c>
      <c r="D31" s="1">
        <f>調査用紙!D28</f>
        <v>0</v>
      </c>
      <c r="E31" s="1">
        <f>調査用紙!E28</f>
        <v>0</v>
      </c>
      <c r="P31" t="str">
        <f>C31&amp;D31</f>
        <v>00</v>
      </c>
      <c r="Q31" t="str">
        <f>C31&amp;E31</f>
        <v>00</v>
      </c>
      <c r="T31">
        <v>1</v>
      </c>
    </row>
    <row r="32" spans="1:20">
      <c r="A32">
        <f>調査用紙!A29</f>
        <v>21</v>
      </c>
      <c r="B32" s="1">
        <f>調査用紙!B29</f>
        <v>0</v>
      </c>
      <c r="C32" s="1">
        <f>調査用紙!C29</f>
        <v>0</v>
      </c>
      <c r="D32" s="1">
        <f>調査用紙!D29</f>
        <v>0</v>
      </c>
      <c r="E32" s="1">
        <f>調査用紙!E29</f>
        <v>0</v>
      </c>
      <c r="P32" t="str">
        <f>C32&amp;D32</f>
        <v>00</v>
      </c>
      <c r="Q32" t="str">
        <f>C32&amp;E32</f>
        <v>00</v>
      </c>
      <c r="T32">
        <v>1</v>
      </c>
    </row>
    <row r="33" spans="1:20">
      <c r="A33">
        <f>調査用紙!A30</f>
        <v>22</v>
      </c>
      <c r="B33" s="1">
        <f>調査用紙!B30</f>
        <v>0</v>
      </c>
      <c r="C33" s="1">
        <f>調査用紙!C30</f>
        <v>0</v>
      </c>
      <c r="D33" s="1">
        <f>調査用紙!D30</f>
        <v>0</v>
      </c>
      <c r="E33" s="1">
        <f>調査用紙!E30</f>
        <v>0</v>
      </c>
      <c r="P33" t="str">
        <f>C33&amp;D33</f>
        <v>00</v>
      </c>
      <c r="Q33" t="str">
        <f>C33&amp;E33</f>
        <v>00</v>
      </c>
      <c r="T33">
        <v>1</v>
      </c>
    </row>
    <row r="34" spans="1:20">
      <c r="A34">
        <f>調査用紙!A31</f>
        <v>23</v>
      </c>
      <c r="B34" s="1">
        <f>調査用紙!B31</f>
        <v>0</v>
      </c>
      <c r="C34" s="1">
        <f>調査用紙!C31</f>
        <v>0</v>
      </c>
      <c r="D34" s="1">
        <f>調査用紙!D31</f>
        <v>0</v>
      </c>
      <c r="E34" s="1">
        <f>調査用紙!E31</f>
        <v>0</v>
      </c>
      <c r="P34" t="str">
        <f>C34&amp;D34</f>
        <v>00</v>
      </c>
      <c r="Q34" t="str">
        <f>C34&amp;E34</f>
        <v>00</v>
      </c>
      <c r="T34">
        <v>1</v>
      </c>
    </row>
    <row r="35" spans="1:20">
      <c r="A35">
        <f>調査用紙!A32</f>
        <v>24</v>
      </c>
      <c r="B35" s="1">
        <f>調査用紙!B32</f>
        <v>0</v>
      </c>
      <c r="C35" s="1">
        <f>調査用紙!C32</f>
        <v>0</v>
      </c>
      <c r="D35" s="1">
        <f>調査用紙!D32</f>
        <v>0</v>
      </c>
      <c r="E35" s="1">
        <f>調査用紙!E32</f>
        <v>0</v>
      </c>
      <c r="P35" t="str">
        <f>C35&amp;D35</f>
        <v>00</v>
      </c>
      <c r="Q35" t="str">
        <f>C35&amp;E35</f>
        <v>00</v>
      </c>
      <c r="T35">
        <v>1</v>
      </c>
    </row>
    <row r="36" spans="1:20">
      <c r="A36">
        <f>調査用紙!A33</f>
        <v>25</v>
      </c>
      <c r="B36" s="1">
        <f>調査用紙!B33</f>
        <v>0</v>
      </c>
      <c r="C36" s="1">
        <f>調査用紙!C33</f>
        <v>0</v>
      </c>
      <c r="D36" s="1">
        <f>調査用紙!D33</f>
        <v>0</v>
      </c>
      <c r="E36" s="1">
        <f>調査用紙!E33</f>
        <v>0</v>
      </c>
      <c r="P36" t="str">
        <f>C36&amp;D36</f>
        <v>00</v>
      </c>
      <c r="Q36" t="str">
        <f>C36&amp;E36</f>
        <v>00</v>
      </c>
      <c r="T36">
        <v>1</v>
      </c>
    </row>
    <row r="37" spans="1:20">
      <c r="A37">
        <f>調査用紙!A34</f>
        <v>26</v>
      </c>
      <c r="B37" s="1">
        <f>調査用紙!B34</f>
        <v>0</v>
      </c>
      <c r="C37" s="1">
        <f>調査用紙!C34</f>
        <v>0</v>
      </c>
      <c r="D37" s="1">
        <f>調査用紙!D34</f>
        <v>0</v>
      </c>
      <c r="E37" s="1">
        <f>調査用紙!E34</f>
        <v>0</v>
      </c>
      <c r="P37" t="str">
        <f>C37&amp;D37</f>
        <v>00</v>
      </c>
      <c r="Q37" t="str">
        <f>C37&amp;E37</f>
        <v>00</v>
      </c>
      <c r="T37">
        <v>1</v>
      </c>
    </row>
    <row r="38" spans="1:20">
      <c r="A38">
        <f>調査用紙!A35</f>
        <v>27</v>
      </c>
      <c r="B38" s="1">
        <f>調査用紙!B35</f>
        <v>0</v>
      </c>
      <c r="C38" s="1">
        <f>調査用紙!C35</f>
        <v>0</v>
      </c>
      <c r="D38" s="1">
        <f>調査用紙!D35</f>
        <v>0</v>
      </c>
      <c r="E38" s="1">
        <f>調査用紙!E35</f>
        <v>0</v>
      </c>
      <c r="P38" t="str">
        <f>C38&amp;D38</f>
        <v>00</v>
      </c>
      <c r="Q38" t="str">
        <f>C38&amp;E38</f>
        <v>00</v>
      </c>
      <c r="T38">
        <v>1</v>
      </c>
    </row>
    <row r="39" spans="1:20">
      <c r="A39">
        <f>調査用紙!A36</f>
        <v>28</v>
      </c>
      <c r="B39" s="1">
        <f>調査用紙!B36</f>
        <v>0</v>
      </c>
      <c r="C39" s="1">
        <f>調査用紙!C36</f>
        <v>0</v>
      </c>
      <c r="D39" s="1">
        <f>調査用紙!D36</f>
        <v>0</v>
      </c>
      <c r="E39" s="1">
        <f>調査用紙!E36</f>
        <v>0</v>
      </c>
      <c r="P39" t="str">
        <f>C39&amp;D39</f>
        <v>00</v>
      </c>
      <c r="Q39" t="str">
        <f>C39&amp;E39</f>
        <v>00</v>
      </c>
      <c r="T39">
        <v>1</v>
      </c>
    </row>
    <row r="40" spans="1:20">
      <c r="A40">
        <f>調査用紙!A37</f>
        <v>29</v>
      </c>
      <c r="B40" s="1">
        <f>調査用紙!B37</f>
        <v>0</v>
      </c>
      <c r="C40" s="1">
        <f>調査用紙!C37</f>
        <v>0</v>
      </c>
      <c r="D40" s="1">
        <f>調査用紙!D37</f>
        <v>0</v>
      </c>
      <c r="E40" s="1">
        <f>調査用紙!E37</f>
        <v>0</v>
      </c>
      <c r="P40" t="str">
        <f>C40&amp;D40</f>
        <v>00</v>
      </c>
      <c r="Q40" t="str">
        <f>C40&amp;E40</f>
        <v>00</v>
      </c>
      <c r="T40">
        <v>1</v>
      </c>
    </row>
    <row r="41" spans="1:20">
      <c r="A41">
        <f>調査用紙!A38</f>
        <v>30</v>
      </c>
      <c r="B41" s="1">
        <f>調査用紙!B38</f>
        <v>0</v>
      </c>
      <c r="C41" s="1">
        <f>調査用紙!C38</f>
        <v>0</v>
      </c>
      <c r="D41" s="1">
        <f>調査用紙!D38</f>
        <v>0</v>
      </c>
      <c r="E41" s="1">
        <f>調査用紙!E38</f>
        <v>0</v>
      </c>
      <c r="P41" t="str">
        <f>C41&amp;D41</f>
        <v>00</v>
      </c>
      <c r="Q41" t="str">
        <f>C41&amp;E41</f>
        <v>00</v>
      </c>
      <c r="T41">
        <v>1</v>
      </c>
    </row>
    <row r="42" spans="1:20">
      <c r="A42">
        <f>調査用紙!A39</f>
        <v>31</v>
      </c>
      <c r="B42" s="1">
        <f>調査用紙!B39</f>
        <v>0</v>
      </c>
      <c r="C42" s="1">
        <f>調査用紙!C39</f>
        <v>0</v>
      </c>
      <c r="D42" s="1">
        <f>調査用紙!D39</f>
        <v>0</v>
      </c>
      <c r="E42" s="1">
        <f>調査用紙!E39</f>
        <v>0</v>
      </c>
      <c r="P42" t="str">
        <f>C42&amp;D42</f>
        <v>00</v>
      </c>
      <c r="Q42" t="str">
        <f>C42&amp;E42</f>
        <v>00</v>
      </c>
      <c r="T42">
        <v>1</v>
      </c>
    </row>
    <row r="43" spans="1:20">
      <c r="A43">
        <f>調査用紙!A40</f>
        <v>32</v>
      </c>
      <c r="B43" s="1">
        <f>調査用紙!B40</f>
        <v>0</v>
      </c>
      <c r="C43" s="1">
        <f>調査用紙!C40</f>
        <v>0</v>
      </c>
      <c r="D43" s="1">
        <f>調査用紙!D40</f>
        <v>0</v>
      </c>
      <c r="E43" s="1">
        <f>調査用紙!E40</f>
        <v>0</v>
      </c>
      <c r="P43" t="str">
        <f>C43&amp;D43</f>
        <v>00</v>
      </c>
      <c r="Q43" t="str">
        <f>C43&amp;E43</f>
        <v>00</v>
      </c>
      <c r="T43">
        <v>1</v>
      </c>
    </row>
    <row r="44" spans="1:20">
      <c r="A44">
        <f>調査用紙!A41</f>
        <v>33</v>
      </c>
      <c r="B44" s="1">
        <f>調査用紙!B41</f>
        <v>0</v>
      </c>
      <c r="C44" s="1">
        <f>調査用紙!C41</f>
        <v>0</v>
      </c>
      <c r="D44" s="1">
        <f>調査用紙!D41</f>
        <v>0</v>
      </c>
      <c r="E44" s="1">
        <f>調査用紙!E41</f>
        <v>0</v>
      </c>
      <c r="P44" t="str">
        <f>C44&amp;D44</f>
        <v>00</v>
      </c>
      <c r="Q44" t="str">
        <f>C44&amp;E44</f>
        <v>00</v>
      </c>
      <c r="T44">
        <v>1</v>
      </c>
    </row>
    <row r="45" spans="1:20">
      <c r="A45">
        <f>調査用紙!A42</f>
        <v>34</v>
      </c>
      <c r="B45" s="1">
        <f>調査用紙!B42</f>
        <v>0</v>
      </c>
      <c r="C45" s="1">
        <f>調査用紙!C42</f>
        <v>0</v>
      </c>
      <c r="D45" s="1">
        <f>調査用紙!D42</f>
        <v>0</v>
      </c>
      <c r="E45" s="1">
        <f>調査用紙!E42</f>
        <v>0</v>
      </c>
      <c r="P45" t="str">
        <f>C45&amp;D45</f>
        <v>00</v>
      </c>
      <c r="Q45" t="str">
        <f>C45&amp;E45</f>
        <v>00</v>
      </c>
      <c r="T45">
        <v>1</v>
      </c>
    </row>
    <row r="46" spans="1:20">
      <c r="A46">
        <f>調査用紙!A43</f>
        <v>35</v>
      </c>
      <c r="B46" s="1">
        <f>調査用紙!B43</f>
        <v>0</v>
      </c>
      <c r="C46" s="1">
        <f>調査用紙!C43</f>
        <v>0</v>
      </c>
      <c r="D46" s="1">
        <f>調査用紙!D43</f>
        <v>0</v>
      </c>
      <c r="E46" s="1">
        <f>調査用紙!E43</f>
        <v>0</v>
      </c>
      <c r="P46" t="str">
        <f>C46&amp;D46</f>
        <v>00</v>
      </c>
      <c r="Q46" t="str">
        <f>C46&amp;E46</f>
        <v>00</v>
      </c>
      <c r="T46">
        <v>1</v>
      </c>
    </row>
    <row r="47" spans="1:20">
      <c r="A47">
        <f>調査用紙!A44</f>
        <v>36</v>
      </c>
      <c r="B47" s="1">
        <f>調査用紙!B44</f>
        <v>0</v>
      </c>
      <c r="C47" s="1">
        <f>調査用紙!C44</f>
        <v>0</v>
      </c>
      <c r="D47" s="1">
        <f>調査用紙!D44</f>
        <v>0</v>
      </c>
      <c r="E47" s="1">
        <f>調査用紙!E44</f>
        <v>0</v>
      </c>
      <c r="P47" t="str">
        <f>C47&amp;D47</f>
        <v>00</v>
      </c>
      <c r="Q47" t="str">
        <f>C47&amp;E47</f>
        <v>00</v>
      </c>
      <c r="T47">
        <v>1</v>
      </c>
    </row>
    <row r="48" spans="1:20">
      <c r="A48">
        <f>調査用紙!A45</f>
        <v>37</v>
      </c>
      <c r="B48" s="1">
        <f>調査用紙!B45</f>
        <v>0</v>
      </c>
      <c r="C48" s="1">
        <f>調査用紙!C45</f>
        <v>0</v>
      </c>
      <c r="D48" s="1">
        <f>調査用紙!D45</f>
        <v>0</v>
      </c>
      <c r="E48" s="1">
        <f>調査用紙!E45</f>
        <v>0</v>
      </c>
      <c r="P48" t="str">
        <f>C48&amp;D48</f>
        <v>00</v>
      </c>
      <c r="Q48" t="str">
        <f>C48&amp;E48</f>
        <v>00</v>
      </c>
      <c r="T48">
        <v>1</v>
      </c>
    </row>
    <row r="49" spans="1:20">
      <c r="A49">
        <f>調査用紙!A46</f>
        <v>38</v>
      </c>
      <c r="B49" s="1">
        <f>調査用紙!B46</f>
        <v>0</v>
      </c>
      <c r="C49" s="1">
        <f>調査用紙!C46</f>
        <v>0</v>
      </c>
      <c r="D49" s="1">
        <f>調査用紙!D46</f>
        <v>0</v>
      </c>
      <c r="E49" s="1">
        <f>調査用紙!E46</f>
        <v>0</v>
      </c>
      <c r="P49" t="str">
        <f>C49&amp;D49</f>
        <v>00</v>
      </c>
      <c r="Q49" t="str">
        <f>C49&amp;E49</f>
        <v>00</v>
      </c>
      <c r="T49">
        <v>1</v>
      </c>
    </row>
    <row r="50" spans="1:20">
      <c r="A50">
        <f>調査用紙!A47</f>
        <v>39</v>
      </c>
      <c r="B50" s="1">
        <f>調査用紙!B47</f>
        <v>0</v>
      </c>
      <c r="C50" s="1">
        <f>調査用紙!C47</f>
        <v>0</v>
      </c>
      <c r="D50" s="1">
        <f>調査用紙!D47</f>
        <v>0</v>
      </c>
      <c r="E50" s="1">
        <f>調査用紙!E47</f>
        <v>0</v>
      </c>
      <c r="P50" t="str">
        <f>C50&amp;D50</f>
        <v>00</v>
      </c>
      <c r="Q50" t="str">
        <f>C50&amp;E50</f>
        <v>00</v>
      </c>
      <c r="T50">
        <v>1</v>
      </c>
    </row>
    <row r="51" spans="1:20">
      <c r="A51">
        <f>調査用紙!A48</f>
        <v>40</v>
      </c>
      <c r="B51" s="1">
        <f>調査用紙!B48</f>
        <v>0</v>
      </c>
      <c r="C51" s="1">
        <f>調査用紙!C48</f>
        <v>0</v>
      </c>
      <c r="D51" s="1">
        <f>調査用紙!D48</f>
        <v>0</v>
      </c>
      <c r="E51" s="1">
        <f>調査用紙!E48</f>
        <v>0</v>
      </c>
      <c r="P51" t="str">
        <f>C51&amp;D51</f>
        <v>00</v>
      </c>
      <c r="Q51" t="str">
        <f>C51&amp;E51</f>
        <v>00</v>
      </c>
      <c r="T51">
        <v>1</v>
      </c>
    </row>
    <row r="52" spans="1:20">
      <c r="A52">
        <f>調査用紙!A49</f>
        <v>41</v>
      </c>
      <c r="B52" s="1">
        <f>調査用紙!B49</f>
        <v>0</v>
      </c>
      <c r="C52" s="1">
        <f>調査用紙!C49</f>
        <v>0</v>
      </c>
      <c r="D52" s="1">
        <f>調査用紙!D49</f>
        <v>0</v>
      </c>
      <c r="E52" s="1">
        <f>調査用紙!E49</f>
        <v>0</v>
      </c>
      <c r="P52" t="str">
        <f>C52&amp;D52</f>
        <v>00</v>
      </c>
      <c r="Q52" t="str">
        <f>C52&amp;E52</f>
        <v>00</v>
      </c>
      <c r="T52">
        <v>1</v>
      </c>
    </row>
    <row r="53" spans="1:20">
      <c r="A53">
        <f>調査用紙!A50</f>
        <v>42</v>
      </c>
      <c r="B53" s="1">
        <f>調査用紙!B50</f>
        <v>0</v>
      </c>
      <c r="C53" s="1">
        <f>調査用紙!C50</f>
        <v>0</v>
      </c>
      <c r="D53" s="1">
        <f>調査用紙!D50</f>
        <v>0</v>
      </c>
      <c r="E53" s="1">
        <f>調査用紙!E50</f>
        <v>0</v>
      </c>
      <c r="P53" t="str">
        <f>C53&amp;D53</f>
        <v>00</v>
      </c>
      <c r="Q53" t="str">
        <f>C53&amp;E53</f>
        <v>00</v>
      </c>
      <c r="T53">
        <v>1</v>
      </c>
    </row>
    <row r="54" spans="1:20">
      <c r="A54">
        <f>調査用紙!A51</f>
        <v>43</v>
      </c>
      <c r="B54" s="1">
        <f>調査用紙!B51</f>
        <v>0</v>
      </c>
      <c r="C54" s="1">
        <f>調査用紙!C51</f>
        <v>0</v>
      </c>
      <c r="D54" s="1">
        <f>調査用紙!D51</f>
        <v>0</v>
      </c>
      <c r="E54" s="1">
        <f>調査用紙!E51</f>
        <v>0</v>
      </c>
      <c r="P54" t="str">
        <f>C54&amp;D54</f>
        <v>00</v>
      </c>
      <c r="Q54" t="str">
        <f>C54&amp;E54</f>
        <v>00</v>
      </c>
      <c r="T54">
        <v>1</v>
      </c>
    </row>
    <row r="55" spans="1:20">
      <c r="A55">
        <f>調査用紙!A52</f>
        <v>44</v>
      </c>
      <c r="B55" s="1">
        <f>調査用紙!B52</f>
        <v>0</v>
      </c>
      <c r="C55" s="1">
        <f>調査用紙!C52</f>
        <v>0</v>
      </c>
      <c r="D55" s="1">
        <f>調査用紙!D52</f>
        <v>0</v>
      </c>
      <c r="E55" s="1">
        <f>調査用紙!E52</f>
        <v>0</v>
      </c>
      <c r="P55" t="str">
        <f>C55&amp;D55</f>
        <v>00</v>
      </c>
      <c r="Q55" t="str">
        <f>C55&amp;E55</f>
        <v>00</v>
      </c>
      <c r="T55">
        <v>1</v>
      </c>
    </row>
    <row r="56" spans="1:20">
      <c r="A56">
        <f>調査用紙!A53</f>
        <v>45</v>
      </c>
      <c r="B56" s="1">
        <f>調査用紙!B53</f>
        <v>0</v>
      </c>
      <c r="C56" s="1">
        <f>調査用紙!C53</f>
        <v>0</v>
      </c>
      <c r="D56" s="1">
        <f>調査用紙!D53</f>
        <v>0</v>
      </c>
      <c r="E56" s="1">
        <f>調査用紙!E53</f>
        <v>0</v>
      </c>
      <c r="P56" t="str">
        <f>C56&amp;D56</f>
        <v>00</v>
      </c>
      <c r="Q56" t="str">
        <f>C56&amp;E56</f>
        <v>00</v>
      </c>
      <c r="T56">
        <v>1</v>
      </c>
    </row>
    <row r="57" spans="1:20">
      <c r="A57">
        <f>調査用紙!A54</f>
        <v>46</v>
      </c>
      <c r="B57" s="1">
        <f>調査用紙!B54</f>
        <v>0</v>
      </c>
      <c r="C57" s="1">
        <f>調査用紙!C54</f>
        <v>0</v>
      </c>
      <c r="D57" s="1">
        <f>調査用紙!D54</f>
        <v>0</v>
      </c>
      <c r="E57" s="1">
        <f>調査用紙!E54</f>
        <v>0</v>
      </c>
      <c r="P57" t="str">
        <f>C57&amp;D57</f>
        <v>00</v>
      </c>
      <c r="Q57" t="str">
        <f>C57&amp;E57</f>
        <v>00</v>
      </c>
      <c r="T57">
        <v>1</v>
      </c>
    </row>
    <row r="58" spans="1:20">
      <c r="A58">
        <f>調査用紙!A55</f>
        <v>47</v>
      </c>
      <c r="B58" s="1">
        <f>調査用紙!B55</f>
        <v>0</v>
      </c>
      <c r="C58" s="1">
        <f>調査用紙!C55</f>
        <v>0</v>
      </c>
      <c r="D58" s="1">
        <f>調査用紙!D55</f>
        <v>0</v>
      </c>
      <c r="E58" s="1">
        <f>調査用紙!E55</f>
        <v>0</v>
      </c>
      <c r="P58" t="str">
        <f>C58&amp;D58</f>
        <v>00</v>
      </c>
      <c r="Q58" t="str">
        <f>C58&amp;E58</f>
        <v>00</v>
      </c>
      <c r="T58">
        <v>1</v>
      </c>
    </row>
    <row r="59" spans="1:20">
      <c r="A59">
        <f>調査用紙!A56</f>
        <v>48</v>
      </c>
      <c r="B59" s="1">
        <f>調査用紙!B56</f>
        <v>0</v>
      </c>
      <c r="C59" s="1">
        <f>調査用紙!C56</f>
        <v>0</v>
      </c>
      <c r="D59" s="1">
        <f>調査用紙!D56</f>
        <v>0</v>
      </c>
      <c r="E59" s="1">
        <f>調査用紙!E56</f>
        <v>0</v>
      </c>
      <c r="P59" t="str">
        <f>C59&amp;D59</f>
        <v>00</v>
      </c>
      <c r="Q59" t="str">
        <f>C59&amp;E59</f>
        <v>00</v>
      </c>
      <c r="T59">
        <v>1</v>
      </c>
    </row>
    <row r="60" spans="1:20">
      <c r="A60">
        <f>調査用紙!A57</f>
        <v>49</v>
      </c>
      <c r="B60" s="1">
        <f>調査用紙!B57</f>
        <v>0</v>
      </c>
      <c r="C60" s="1">
        <f>調査用紙!C57</f>
        <v>0</v>
      </c>
      <c r="D60" s="1">
        <f>調査用紙!D57</f>
        <v>0</v>
      </c>
      <c r="E60" s="1">
        <f>調査用紙!E57</f>
        <v>0</v>
      </c>
      <c r="P60" t="str">
        <f>C60&amp;D60</f>
        <v>00</v>
      </c>
      <c r="Q60" t="str">
        <f>C60&amp;E60</f>
        <v>00</v>
      </c>
      <c r="T60">
        <v>1</v>
      </c>
    </row>
    <row r="61" spans="1:20">
      <c r="A61">
        <f>調査用紙!A58</f>
        <v>50</v>
      </c>
      <c r="B61" s="1">
        <f>調査用紙!B58</f>
        <v>0</v>
      </c>
      <c r="C61" s="1">
        <f>調査用紙!C58</f>
        <v>0</v>
      </c>
      <c r="D61" s="1">
        <f>調査用紙!D58</f>
        <v>0</v>
      </c>
      <c r="E61" s="1">
        <f>調査用紙!E58</f>
        <v>0</v>
      </c>
      <c r="P61" t="str">
        <f>C61&amp;D61</f>
        <v>00</v>
      </c>
      <c r="Q61" t="str">
        <f>C61&amp;E61</f>
        <v>00</v>
      </c>
      <c r="T61">
        <v>1</v>
      </c>
    </row>
    <row r="62" spans="1:20">
      <c r="A62">
        <f>調査用紙!A59</f>
        <v>51</v>
      </c>
      <c r="B62" s="1">
        <f>調査用紙!B59</f>
        <v>0</v>
      </c>
      <c r="C62" s="1">
        <f>調査用紙!C59</f>
        <v>0</v>
      </c>
      <c r="D62" s="1">
        <f>調査用紙!D59</f>
        <v>0</v>
      </c>
      <c r="E62" s="1">
        <f>調査用紙!E59</f>
        <v>0</v>
      </c>
      <c r="P62" t="str">
        <f>C62&amp;D62</f>
        <v>00</v>
      </c>
      <c r="Q62" t="str">
        <f>C62&amp;E62</f>
        <v>00</v>
      </c>
      <c r="T62">
        <v>1</v>
      </c>
    </row>
    <row r="63" spans="1:20">
      <c r="A63">
        <f>調査用紙!A60</f>
        <v>52</v>
      </c>
      <c r="B63" s="1">
        <f>調査用紙!B60</f>
        <v>0</v>
      </c>
      <c r="C63" s="1">
        <f>調査用紙!C60</f>
        <v>0</v>
      </c>
      <c r="D63" s="1">
        <f>調査用紙!D60</f>
        <v>0</v>
      </c>
      <c r="E63" s="1">
        <f>調査用紙!E60</f>
        <v>0</v>
      </c>
      <c r="P63" t="str">
        <f>C63&amp;D63</f>
        <v>00</v>
      </c>
      <c r="Q63" t="str">
        <f>C63&amp;E63</f>
        <v>00</v>
      </c>
      <c r="T63">
        <v>1</v>
      </c>
    </row>
    <row r="64" spans="1:20">
      <c r="A64">
        <f>調査用紙!A61</f>
        <v>53</v>
      </c>
      <c r="B64" s="1">
        <f>調査用紙!B61</f>
        <v>0</v>
      </c>
      <c r="C64" s="1">
        <f>調査用紙!C61</f>
        <v>0</v>
      </c>
      <c r="D64" s="1">
        <f>調査用紙!D61</f>
        <v>0</v>
      </c>
      <c r="E64" s="1">
        <f>調査用紙!E61</f>
        <v>0</v>
      </c>
      <c r="P64" t="str">
        <f>C64&amp;D64</f>
        <v>00</v>
      </c>
      <c r="Q64" t="str">
        <f>C64&amp;E64</f>
        <v>00</v>
      </c>
      <c r="T64">
        <v>1</v>
      </c>
    </row>
    <row r="65" spans="1:20">
      <c r="A65">
        <f>調査用紙!A62</f>
        <v>54</v>
      </c>
      <c r="B65" s="1">
        <f>調査用紙!B62</f>
        <v>0</v>
      </c>
      <c r="C65" s="1">
        <f>調査用紙!C62</f>
        <v>0</v>
      </c>
      <c r="D65" s="1">
        <f>調査用紙!D62</f>
        <v>0</v>
      </c>
      <c r="E65" s="1">
        <f>調査用紙!E62</f>
        <v>0</v>
      </c>
      <c r="P65" t="str">
        <f>C65&amp;D65</f>
        <v>00</v>
      </c>
      <c r="Q65" t="str">
        <f>C65&amp;E65</f>
        <v>00</v>
      </c>
      <c r="T65">
        <v>1</v>
      </c>
    </row>
    <row r="66" spans="1:20">
      <c r="A66">
        <f>調査用紙!A63</f>
        <v>55</v>
      </c>
      <c r="B66" s="1">
        <f>調査用紙!B63</f>
        <v>0</v>
      </c>
      <c r="C66" s="1">
        <f>調査用紙!C63</f>
        <v>0</v>
      </c>
      <c r="D66" s="1">
        <f>調査用紙!D63</f>
        <v>0</v>
      </c>
      <c r="E66" s="1">
        <f>調査用紙!E63</f>
        <v>0</v>
      </c>
      <c r="P66" t="str">
        <f>C66&amp;D66</f>
        <v>00</v>
      </c>
      <c r="Q66" t="str">
        <f>C66&amp;E66</f>
        <v>00</v>
      </c>
      <c r="T66">
        <v>1</v>
      </c>
    </row>
    <row r="67" spans="1:20">
      <c r="A67">
        <f>調査用紙!A64</f>
        <v>56</v>
      </c>
      <c r="B67" s="1">
        <f>調査用紙!B64</f>
        <v>0</v>
      </c>
      <c r="C67" s="1">
        <f>調査用紙!C64</f>
        <v>0</v>
      </c>
      <c r="D67" s="1">
        <f>調査用紙!D64</f>
        <v>0</v>
      </c>
      <c r="E67" s="1">
        <f>調査用紙!E64</f>
        <v>0</v>
      </c>
      <c r="P67" t="str">
        <f>C67&amp;D67</f>
        <v>00</v>
      </c>
      <c r="Q67" t="str">
        <f>C67&amp;E67</f>
        <v>00</v>
      </c>
      <c r="T67">
        <v>1</v>
      </c>
    </row>
    <row r="68" spans="1:20">
      <c r="A68">
        <f>調査用紙!A65</f>
        <v>57</v>
      </c>
      <c r="B68" s="1">
        <f>調査用紙!B65</f>
        <v>0</v>
      </c>
      <c r="C68" s="1">
        <f>調査用紙!C65</f>
        <v>0</v>
      </c>
      <c r="D68" s="1">
        <f>調査用紙!D65</f>
        <v>0</v>
      </c>
      <c r="E68" s="1">
        <f>調査用紙!E65</f>
        <v>0</v>
      </c>
      <c r="P68" t="str">
        <f>C68&amp;D68</f>
        <v>00</v>
      </c>
      <c r="Q68" t="str">
        <f>C68&amp;E68</f>
        <v>00</v>
      </c>
      <c r="T68">
        <v>1</v>
      </c>
    </row>
    <row r="69" spans="1:20">
      <c r="A69">
        <f>調査用紙!A66</f>
        <v>58</v>
      </c>
      <c r="B69" s="1">
        <f>調査用紙!B66</f>
        <v>0</v>
      </c>
      <c r="C69" s="1">
        <f>調査用紙!C66</f>
        <v>0</v>
      </c>
      <c r="D69" s="1">
        <f>調査用紙!D66</f>
        <v>0</v>
      </c>
      <c r="E69" s="1">
        <f>調査用紙!E66</f>
        <v>0</v>
      </c>
      <c r="P69" t="str">
        <f>C69&amp;D69</f>
        <v>00</v>
      </c>
      <c r="Q69" t="str">
        <f>C69&amp;E69</f>
        <v>00</v>
      </c>
      <c r="T69">
        <v>1</v>
      </c>
    </row>
    <row r="70" spans="1:20">
      <c r="A70">
        <f>調査用紙!A67</f>
        <v>59</v>
      </c>
      <c r="B70" s="1">
        <f>調査用紙!B67</f>
        <v>0</v>
      </c>
      <c r="C70" s="1">
        <f>調査用紙!C67</f>
        <v>0</v>
      </c>
      <c r="D70" s="1">
        <f>調査用紙!D67</f>
        <v>0</v>
      </c>
      <c r="E70" s="1">
        <f>調査用紙!E67</f>
        <v>0</v>
      </c>
      <c r="P70" t="str">
        <f>C70&amp;D70</f>
        <v>00</v>
      </c>
      <c r="Q70" t="str">
        <f>C70&amp;E70</f>
        <v>00</v>
      </c>
      <c r="T70">
        <v>1</v>
      </c>
    </row>
    <row r="71" spans="1:20">
      <c r="A71">
        <f>調査用紙!A68</f>
        <v>60</v>
      </c>
      <c r="B71" s="1">
        <f>調査用紙!B68</f>
        <v>0</v>
      </c>
      <c r="C71" s="1">
        <f>調査用紙!C68</f>
        <v>0</v>
      </c>
      <c r="D71" s="1">
        <f>調査用紙!D68</f>
        <v>0</v>
      </c>
      <c r="E71" s="1">
        <f>調査用紙!E68</f>
        <v>0</v>
      </c>
      <c r="P71" t="str">
        <f>C71&amp;D71</f>
        <v>00</v>
      </c>
      <c r="Q71" t="str">
        <f>C71&amp;E71</f>
        <v>00</v>
      </c>
      <c r="T71">
        <v>1</v>
      </c>
    </row>
    <row r="72" spans="1:20">
      <c r="A72">
        <f>調査用紙!A69</f>
        <v>61</v>
      </c>
      <c r="B72" s="1">
        <f>調査用紙!B69</f>
        <v>0</v>
      </c>
      <c r="C72" s="1">
        <f>調査用紙!C69</f>
        <v>0</v>
      </c>
      <c r="D72" s="1">
        <f>調査用紙!D69</f>
        <v>0</v>
      </c>
      <c r="E72" s="1">
        <f>調査用紙!E69</f>
        <v>0</v>
      </c>
      <c r="P72" t="str">
        <f>C72&amp;D72</f>
        <v>00</v>
      </c>
      <c r="Q72" t="str">
        <f>C72&amp;E72</f>
        <v>00</v>
      </c>
      <c r="T72">
        <v>1</v>
      </c>
    </row>
    <row r="73" spans="1:20">
      <c r="A73">
        <f>調査用紙!A70</f>
        <v>62</v>
      </c>
      <c r="B73" s="1">
        <f>調査用紙!B70</f>
        <v>0</v>
      </c>
      <c r="C73" s="1">
        <f>調査用紙!C70</f>
        <v>0</v>
      </c>
      <c r="D73" s="1">
        <f>調査用紙!D70</f>
        <v>0</v>
      </c>
      <c r="E73" s="1">
        <f>調査用紙!E70</f>
        <v>0</v>
      </c>
      <c r="P73" t="str">
        <f>C73&amp;D73</f>
        <v>00</v>
      </c>
      <c r="Q73" t="str">
        <f>C73&amp;E73</f>
        <v>00</v>
      </c>
      <c r="T73">
        <v>1</v>
      </c>
    </row>
    <row r="74" spans="1:20">
      <c r="A74">
        <f>調査用紙!A71</f>
        <v>63</v>
      </c>
      <c r="B74" s="1">
        <f>調査用紙!B71</f>
        <v>0</v>
      </c>
      <c r="C74" s="1">
        <f>調査用紙!C71</f>
        <v>0</v>
      </c>
      <c r="D74" s="1">
        <f>調査用紙!D71</f>
        <v>0</v>
      </c>
      <c r="E74" s="1">
        <f>調査用紙!E71</f>
        <v>0</v>
      </c>
      <c r="P74" t="str">
        <f>C74&amp;D74</f>
        <v>00</v>
      </c>
      <c r="Q74" t="str">
        <f>C74&amp;E74</f>
        <v>00</v>
      </c>
      <c r="T74">
        <v>1</v>
      </c>
    </row>
    <row r="75" spans="1:20">
      <c r="A75">
        <f>調査用紙!A72</f>
        <v>64</v>
      </c>
      <c r="B75" s="1">
        <f>調査用紙!B72</f>
        <v>0</v>
      </c>
      <c r="C75" s="1">
        <f>調査用紙!C72</f>
        <v>0</v>
      </c>
      <c r="D75" s="1">
        <f>調査用紙!D72</f>
        <v>0</v>
      </c>
      <c r="E75" s="1">
        <f>調査用紙!E72</f>
        <v>0</v>
      </c>
      <c r="P75" t="str">
        <f>C75&amp;D75</f>
        <v>00</v>
      </c>
      <c r="Q75" t="str">
        <f>C75&amp;E75</f>
        <v>00</v>
      </c>
      <c r="T75">
        <v>1</v>
      </c>
    </row>
    <row r="76" spans="1:20">
      <c r="A76">
        <f>調査用紙!A73</f>
        <v>65</v>
      </c>
      <c r="B76" s="1">
        <f>調査用紙!B73</f>
        <v>0</v>
      </c>
      <c r="C76" s="1">
        <f>調査用紙!C73</f>
        <v>0</v>
      </c>
      <c r="D76" s="1">
        <f>調査用紙!D73</f>
        <v>0</v>
      </c>
      <c r="E76" s="1">
        <f>調査用紙!E73</f>
        <v>0</v>
      </c>
      <c r="P76" t="str">
        <f>C76&amp;D76</f>
        <v>00</v>
      </c>
      <c r="Q76" t="str">
        <f>C76&amp;E76</f>
        <v>00</v>
      </c>
      <c r="T76">
        <v>1</v>
      </c>
    </row>
    <row r="77" spans="1:20">
      <c r="A77">
        <f>調査用紙!A74</f>
        <v>66</v>
      </c>
      <c r="B77" s="1">
        <f>調査用紙!B74</f>
        <v>0</v>
      </c>
      <c r="C77" s="1">
        <f>調査用紙!C74</f>
        <v>0</v>
      </c>
      <c r="D77" s="1">
        <f>調査用紙!D74</f>
        <v>0</v>
      </c>
      <c r="E77" s="1">
        <f>調査用紙!E74</f>
        <v>0</v>
      </c>
      <c r="P77" t="str">
        <f>C77&amp;D77</f>
        <v>00</v>
      </c>
      <c r="Q77" t="str">
        <f>C77&amp;E77</f>
        <v>00</v>
      </c>
      <c r="T77">
        <v>1</v>
      </c>
    </row>
    <row r="78" spans="1:20">
      <c r="A78">
        <f>調査用紙!A75</f>
        <v>67</v>
      </c>
      <c r="B78" s="1">
        <f>調査用紙!B75</f>
        <v>0</v>
      </c>
      <c r="C78" s="1">
        <f>調査用紙!C75</f>
        <v>0</v>
      </c>
      <c r="D78" s="1">
        <f>調査用紙!D75</f>
        <v>0</v>
      </c>
      <c r="E78" s="1">
        <f>調査用紙!E75</f>
        <v>0</v>
      </c>
      <c r="P78" t="str">
        <f>C78&amp;D78</f>
        <v>00</v>
      </c>
      <c r="Q78" t="str">
        <f>C78&amp;E78</f>
        <v>00</v>
      </c>
      <c r="T78">
        <v>1</v>
      </c>
    </row>
    <row r="79" spans="1:20">
      <c r="A79">
        <f>調査用紙!A76</f>
        <v>68</v>
      </c>
      <c r="B79" s="1">
        <f>調査用紙!B76</f>
        <v>0</v>
      </c>
      <c r="C79" s="1">
        <f>調査用紙!C76</f>
        <v>0</v>
      </c>
      <c r="D79" s="1">
        <f>調査用紙!D76</f>
        <v>0</v>
      </c>
      <c r="E79" s="1">
        <f>調査用紙!E76</f>
        <v>0</v>
      </c>
      <c r="P79" t="str">
        <f>C79&amp;D79</f>
        <v>00</v>
      </c>
      <c r="Q79" t="str">
        <f>C79&amp;E79</f>
        <v>00</v>
      </c>
      <c r="T79">
        <v>1</v>
      </c>
    </row>
    <row r="80" spans="1:20">
      <c r="A80">
        <f>調査用紙!A77</f>
        <v>69</v>
      </c>
      <c r="B80" s="1">
        <f>調査用紙!B77</f>
        <v>0</v>
      </c>
      <c r="C80" s="1">
        <f>調査用紙!C77</f>
        <v>0</v>
      </c>
      <c r="D80" s="1">
        <f>調査用紙!D77</f>
        <v>0</v>
      </c>
      <c r="E80" s="1">
        <f>調査用紙!E77</f>
        <v>0</v>
      </c>
      <c r="P80" t="str">
        <f>C80&amp;D80</f>
        <v>00</v>
      </c>
      <c r="Q80" t="str">
        <f>C80&amp;E80</f>
        <v>00</v>
      </c>
      <c r="T80">
        <v>1</v>
      </c>
    </row>
    <row r="81" spans="1:20">
      <c r="A81">
        <f>調査用紙!A78</f>
        <v>70</v>
      </c>
      <c r="B81" s="1">
        <f>調査用紙!B78</f>
        <v>0</v>
      </c>
      <c r="C81" s="1">
        <f>調査用紙!C78</f>
        <v>0</v>
      </c>
      <c r="D81" s="1">
        <f>調査用紙!D78</f>
        <v>0</v>
      </c>
      <c r="E81" s="1">
        <f>調査用紙!E78</f>
        <v>0</v>
      </c>
      <c r="P81" t="str">
        <f>C81&amp;D81</f>
        <v>00</v>
      </c>
      <c r="Q81" t="str">
        <f>C81&amp;E81</f>
        <v>00</v>
      </c>
      <c r="T81">
        <v>1</v>
      </c>
    </row>
    <row r="82" spans="1:20">
      <c r="A82">
        <f>調査用紙!A79</f>
        <v>71</v>
      </c>
      <c r="B82" s="1">
        <f>調査用紙!B79</f>
        <v>0</v>
      </c>
      <c r="C82" s="1">
        <f>調査用紙!C79</f>
        <v>0</v>
      </c>
      <c r="D82" s="1">
        <f>調査用紙!D79</f>
        <v>0</v>
      </c>
      <c r="E82" s="1">
        <f>調査用紙!E79</f>
        <v>0</v>
      </c>
      <c r="P82" t="str">
        <f>C82&amp;D82</f>
        <v>00</v>
      </c>
      <c r="Q82" t="str">
        <f>C82&amp;E82</f>
        <v>00</v>
      </c>
      <c r="T82">
        <v>1</v>
      </c>
    </row>
    <row r="83" spans="1:20">
      <c r="A83">
        <f>調査用紙!A80</f>
        <v>72</v>
      </c>
      <c r="B83" s="1">
        <f>調査用紙!B80</f>
        <v>0</v>
      </c>
      <c r="C83" s="1">
        <f>調査用紙!C80</f>
        <v>0</v>
      </c>
      <c r="D83" s="1">
        <f>調査用紙!D80</f>
        <v>0</v>
      </c>
      <c r="E83" s="1">
        <f>調査用紙!E80</f>
        <v>0</v>
      </c>
      <c r="P83" t="str">
        <f>C83&amp;D83</f>
        <v>00</v>
      </c>
      <c r="Q83" t="str">
        <f>C83&amp;E83</f>
        <v>00</v>
      </c>
      <c r="T83">
        <v>1</v>
      </c>
    </row>
    <row r="84" spans="1:20">
      <c r="A84">
        <f>調査用紙!A81</f>
        <v>73</v>
      </c>
      <c r="B84" s="1">
        <f>調査用紙!B81</f>
        <v>0</v>
      </c>
      <c r="C84" s="1">
        <f>調査用紙!C81</f>
        <v>0</v>
      </c>
      <c r="D84" s="1">
        <f>調査用紙!D81</f>
        <v>0</v>
      </c>
      <c r="E84" s="1">
        <f>調査用紙!E81</f>
        <v>0</v>
      </c>
      <c r="P84" t="str">
        <f>C84&amp;D84</f>
        <v>00</v>
      </c>
      <c r="Q84" t="str">
        <f>C84&amp;E84</f>
        <v>00</v>
      </c>
      <c r="T84">
        <v>1</v>
      </c>
    </row>
    <row r="85" spans="1:20">
      <c r="A85">
        <f>調査用紙!A82</f>
        <v>74</v>
      </c>
      <c r="B85" s="1">
        <f>調査用紙!B82</f>
        <v>0</v>
      </c>
      <c r="C85" s="1">
        <f>調査用紙!C82</f>
        <v>0</v>
      </c>
      <c r="D85" s="1">
        <f>調査用紙!D82</f>
        <v>0</v>
      </c>
      <c r="E85" s="1">
        <f>調査用紙!E82</f>
        <v>0</v>
      </c>
      <c r="P85" t="str">
        <f>C85&amp;D85</f>
        <v>00</v>
      </c>
      <c r="Q85" t="str">
        <f>C85&amp;E85</f>
        <v>00</v>
      </c>
      <c r="T85">
        <v>1</v>
      </c>
    </row>
    <row r="86" spans="1:20">
      <c r="A86">
        <f>調査用紙!A83</f>
        <v>75</v>
      </c>
      <c r="B86" s="1">
        <f>調査用紙!B83</f>
        <v>0</v>
      </c>
      <c r="C86" s="1">
        <f>調査用紙!C83</f>
        <v>0</v>
      </c>
      <c r="D86" s="1">
        <f>調査用紙!D83</f>
        <v>0</v>
      </c>
      <c r="E86" s="1">
        <f>調査用紙!E83</f>
        <v>0</v>
      </c>
      <c r="P86" t="str">
        <f>C86&amp;D86</f>
        <v>00</v>
      </c>
      <c r="Q86" t="str">
        <f>C86&amp;E86</f>
        <v>00</v>
      </c>
      <c r="T86">
        <v>1</v>
      </c>
    </row>
    <row r="87" spans="1:20">
      <c r="A87">
        <f>調査用紙!A84</f>
        <v>76</v>
      </c>
      <c r="B87" s="1">
        <f>調査用紙!B84</f>
        <v>0</v>
      </c>
      <c r="C87" s="1">
        <f>調査用紙!C84</f>
        <v>0</v>
      </c>
      <c r="D87" s="1">
        <f>調査用紙!D84</f>
        <v>0</v>
      </c>
      <c r="E87" s="1">
        <f>調査用紙!E84</f>
        <v>0</v>
      </c>
      <c r="P87" t="str">
        <f>C87&amp;D87</f>
        <v>00</v>
      </c>
      <c r="Q87" t="str">
        <f>C87&amp;E87</f>
        <v>00</v>
      </c>
      <c r="T87">
        <v>1</v>
      </c>
    </row>
    <row r="88" spans="1:20">
      <c r="A88">
        <f>調査用紙!A85</f>
        <v>77</v>
      </c>
      <c r="B88" s="1">
        <f>調査用紙!B85</f>
        <v>0</v>
      </c>
      <c r="C88" s="1">
        <f>調査用紙!C85</f>
        <v>0</v>
      </c>
      <c r="D88" s="1">
        <f>調査用紙!D85</f>
        <v>0</v>
      </c>
      <c r="E88" s="1">
        <f>調査用紙!E85</f>
        <v>0</v>
      </c>
      <c r="P88" t="str">
        <f>C88&amp;D88</f>
        <v>00</v>
      </c>
      <c r="Q88" t="str">
        <f>C88&amp;E88</f>
        <v>00</v>
      </c>
      <c r="T88">
        <v>1</v>
      </c>
    </row>
    <row r="89" spans="1:20">
      <c r="A89">
        <f>調査用紙!A86</f>
        <v>78</v>
      </c>
      <c r="B89" s="1">
        <f>調査用紙!B86</f>
        <v>0</v>
      </c>
      <c r="C89" s="1">
        <f>調査用紙!C86</f>
        <v>0</v>
      </c>
      <c r="D89" s="1">
        <f>調査用紙!D86</f>
        <v>0</v>
      </c>
      <c r="E89" s="1">
        <f>調査用紙!E86</f>
        <v>0</v>
      </c>
      <c r="P89" t="str">
        <f>C89&amp;D89</f>
        <v>00</v>
      </c>
      <c r="Q89" t="str">
        <f>C89&amp;E89</f>
        <v>00</v>
      </c>
      <c r="T89">
        <v>1</v>
      </c>
    </row>
    <row r="90" spans="1:20">
      <c r="A90">
        <f>調査用紙!A87</f>
        <v>79</v>
      </c>
      <c r="B90" s="1">
        <f>調査用紙!B87</f>
        <v>0</v>
      </c>
      <c r="C90" s="1">
        <f>調査用紙!C87</f>
        <v>0</v>
      </c>
      <c r="D90" s="1">
        <f>調査用紙!D87</f>
        <v>0</v>
      </c>
      <c r="E90" s="1">
        <f>調査用紙!E87</f>
        <v>0</v>
      </c>
      <c r="P90" t="str">
        <f>C90&amp;D90</f>
        <v>00</v>
      </c>
      <c r="Q90" t="str">
        <f>C90&amp;E90</f>
        <v>00</v>
      </c>
      <c r="T90">
        <v>1</v>
      </c>
    </row>
    <row r="91" spans="1:20">
      <c r="A91">
        <f>調査用紙!A88</f>
        <v>80</v>
      </c>
      <c r="B91" s="1">
        <f>調査用紙!B88</f>
        <v>0</v>
      </c>
      <c r="C91" s="1">
        <f>調査用紙!C88</f>
        <v>0</v>
      </c>
      <c r="D91" s="1">
        <f>調査用紙!D88</f>
        <v>0</v>
      </c>
      <c r="E91" s="1">
        <f>調査用紙!E88</f>
        <v>0</v>
      </c>
      <c r="P91" t="str">
        <f>C91&amp;D91</f>
        <v>00</v>
      </c>
      <c r="Q91" t="str">
        <f>C91&amp;E91</f>
        <v>00</v>
      </c>
      <c r="T91">
        <v>1</v>
      </c>
    </row>
    <row r="92" spans="1:20">
      <c r="A92">
        <f>調査用紙!A89</f>
        <v>81</v>
      </c>
      <c r="B92" s="1">
        <f>調査用紙!B89</f>
        <v>0</v>
      </c>
      <c r="C92" s="1">
        <f>調査用紙!C89</f>
        <v>0</v>
      </c>
      <c r="D92" s="1">
        <f>調査用紙!D89</f>
        <v>0</v>
      </c>
      <c r="E92" s="1">
        <f>調査用紙!E89</f>
        <v>0</v>
      </c>
      <c r="P92" t="str">
        <f>C92&amp;D92</f>
        <v>00</v>
      </c>
      <c r="Q92" t="str">
        <f>C92&amp;E92</f>
        <v>00</v>
      </c>
      <c r="T92">
        <v>1</v>
      </c>
    </row>
    <row r="93" spans="1:20">
      <c r="A93">
        <f>調査用紙!A90</f>
        <v>82</v>
      </c>
      <c r="B93" s="1">
        <f>調査用紙!B90</f>
        <v>0</v>
      </c>
      <c r="C93" s="1">
        <f>調査用紙!C90</f>
        <v>0</v>
      </c>
      <c r="D93" s="1">
        <f>調査用紙!D90</f>
        <v>0</v>
      </c>
      <c r="E93" s="1">
        <f>調査用紙!E90</f>
        <v>0</v>
      </c>
      <c r="P93" t="str">
        <f>C93&amp;D93</f>
        <v>00</v>
      </c>
      <c r="Q93" t="str">
        <f>C93&amp;E93</f>
        <v>00</v>
      </c>
      <c r="T93">
        <v>1</v>
      </c>
    </row>
    <row r="94" spans="1:20">
      <c r="A94">
        <f>調査用紙!A91</f>
        <v>83</v>
      </c>
      <c r="B94" s="1">
        <f>調査用紙!B91</f>
        <v>0</v>
      </c>
      <c r="C94" s="1">
        <f>調査用紙!C91</f>
        <v>0</v>
      </c>
      <c r="D94" s="1">
        <f>調査用紙!D91</f>
        <v>0</v>
      </c>
      <c r="E94" s="1">
        <f>調査用紙!E91</f>
        <v>0</v>
      </c>
      <c r="P94" t="str">
        <f>C94&amp;D94</f>
        <v>00</v>
      </c>
      <c r="Q94" t="str">
        <f>C94&amp;E94</f>
        <v>00</v>
      </c>
      <c r="T94">
        <v>1</v>
      </c>
    </row>
    <row r="95" spans="1:20">
      <c r="A95">
        <f>調査用紙!A92</f>
        <v>84</v>
      </c>
      <c r="B95" s="1">
        <f>調査用紙!B92</f>
        <v>0</v>
      </c>
      <c r="C95" s="1">
        <f>調査用紙!C92</f>
        <v>0</v>
      </c>
      <c r="D95" s="1">
        <f>調査用紙!D92</f>
        <v>0</v>
      </c>
      <c r="E95" s="1">
        <f>調査用紙!E92</f>
        <v>0</v>
      </c>
      <c r="P95" t="str">
        <f>C95&amp;D95</f>
        <v>00</v>
      </c>
      <c r="Q95" t="str">
        <f>C95&amp;E95</f>
        <v>00</v>
      </c>
      <c r="T95">
        <v>1</v>
      </c>
    </row>
    <row r="96" spans="1:20">
      <c r="A96">
        <f>調査用紙!A93</f>
        <v>85</v>
      </c>
      <c r="B96" s="1">
        <f>調査用紙!B93</f>
        <v>0</v>
      </c>
      <c r="C96" s="1">
        <f>調査用紙!C93</f>
        <v>0</v>
      </c>
      <c r="D96" s="1">
        <f>調査用紙!D93</f>
        <v>0</v>
      </c>
      <c r="E96" s="1">
        <f>調査用紙!E93</f>
        <v>0</v>
      </c>
      <c r="P96" t="str">
        <f>C96&amp;D96</f>
        <v>00</v>
      </c>
      <c r="Q96" t="str">
        <f>C96&amp;E96</f>
        <v>00</v>
      </c>
      <c r="T96">
        <v>1</v>
      </c>
    </row>
    <row r="97" spans="1:20">
      <c r="A97">
        <f>調査用紙!A94</f>
        <v>86</v>
      </c>
      <c r="B97" s="1">
        <f>調査用紙!B94</f>
        <v>0</v>
      </c>
      <c r="C97" s="1">
        <f>調査用紙!C94</f>
        <v>0</v>
      </c>
      <c r="D97" s="1">
        <f>調査用紙!D94</f>
        <v>0</v>
      </c>
      <c r="E97" s="1">
        <f>調査用紙!E94</f>
        <v>0</v>
      </c>
      <c r="P97" t="str">
        <f>C97&amp;D97</f>
        <v>00</v>
      </c>
      <c r="Q97" t="str">
        <f>C97&amp;E97</f>
        <v>00</v>
      </c>
      <c r="T97">
        <v>1</v>
      </c>
    </row>
    <row r="98" spans="1:20">
      <c r="A98">
        <f>調査用紙!A95</f>
        <v>87</v>
      </c>
      <c r="B98" s="1">
        <f>調査用紙!B95</f>
        <v>0</v>
      </c>
      <c r="C98" s="1">
        <f>調査用紙!C95</f>
        <v>0</v>
      </c>
      <c r="D98" s="1">
        <f>調査用紙!D95</f>
        <v>0</v>
      </c>
      <c r="E98" s="1">
        <f>調査用紙!E95</f>
        <v>0</v>
      </c>
      <c r="P98" t="str">
        <f>C98&amp;D98</f>
        <v>00</v>
      </c>
      <c r="Q98" t="str">
        <f>C98&amp;E98</f>
        <v>00</v>
      </c>
      <c r="T98">
        <v>1</v>
      </c>
    </row>
    <row r="99" spans="1:20">
      <c r="A99">
        <f>調査用紙!A96</f>
        <v>88</v>
      </c>
      <c r="B99" s="1">
        <f>調査用紙!B96</f>
        <v>0</v>
      </c>
      <c r="C99" s="1">
        <f>調査用紙!C96</f>
        <v>0</v>
      </c>
      <c r="D99" s="1">
        <f>調査用紙!D96</f>
        <v>0</v>
      </c>
      <c r="E99" s="1">
        <f>調査用紙!E96</f>
        <v>0</v>
      </c>
      <c r="P99" t="str">
        <f>C99&amp;D99</f>
        <v>00</v>
      </c>
      <c r="Q99" t="str">
        <f>C99&amp;E99</f>
        <v>00</v>
      </c>
      <c r="T99">
        <v>1</v>
      </c>
    </row>
    <row r="100" spans="1:20">
      <c r="A100">
        <f>調査用紙!A97</f>
        <v>89</v>
      </c>
      <c r="B100" s="1">
        <f>調査用紙!B97</f>
        <v>0</v>
      </c>
      <c r="C100" s="1">
        <f>調査用紙!C97</f>
        <v>0</v>
      </c>
      <c r="D100" s="1">
        <f>調査用紙!D97</f>
        <v>0</v>
      </c>
      <c r="E100" s="1">
        <f>調査用紙!E97</f>
        <v>0</v>
      </c>
      <c r="P100" t="str">
        <f>C100&amp;D100</f>
        <v>00</v>
      </c>
      <c r="Q100" t="str">
        <f>C100&amp;E100</f>
        <v>00</v>
      </c>
      <c r="T100">
        <v>1</v>
      </c>
    </row>
    <row r="101" spans="1:20">
      <c r="A101">
        <f>調査用紙!A98</f>
        <v>90</v>
      </c>
      <c r="B101" s="1">
        <f>調査用紙!B98</f>
        <v>0</v>
      </c>
      <c r="C101" s="1">
        <f>調査用紙!C98</f>
        <v>0</v>
      </c>
      <c r="D101" s="1">
        <f>調査用紙!D98</f>
        <v>0</v>
      </c>
      <c r="E101" s="1">
        <f>調査用紙!E98</f>
        <v>0</v>
      </c>
      <c r="P101" t="str">
        <f>C101&amp;D101</f>
        <v>00</v>
      </c>
      <c r="Q101" t="str">
        <f>C101&amp;E101</f>
        <v>00</v>
      </c>
      <c r="T101">
        <v>1</v>
      </c>
    </row>
    <row r="102" spans="1:20">
      <c r="A102">
        <f>調査用紙!A99</f>
        <v>91</v>
      </c>
      <c r="B102" s="1">
        <f>調査用紙!B99</f>
        <v>0</v>
      </c>
      <c r="C102" s="1">
        <f>調査用紙!C99</f>
        <v>0</v>
      </c>
      <c r="D102" s="1">
        <f>調査用紙!D99</f>
        <v>0</v>
      </c>
      <c r="E102" s="1">
        <f>調査用紙!E99</f>
        <v>0</v>
      </c>
      <c r="P102" t="str">
        <f>C102&amp;D102</f>
        <v>00</v>
      </c>
      <c r="Q102" t="str">
        <f>C102&amp;E102</f>
        <v>00</v>
      </c>
      <c r="T102">
        <v>1</v>
      </c>
    </row>
    <row r="103" spans="1:20">
      <c r="A103">
        <f>調査用紙!A100</f>
        <v>92</v>
      </c>
      <c r="B103" s="1">
        <f>調査用紙!B100</f>
        <v>0</v>
      </c>
      <c r="C103" s="1">
        <f>調査用紙!C100</f>
        <v>0</v>
      </c>
      <c r="D103" s="1">
        <f>調査用紙!D100</f>
        <v>0</v>
      </c>
      <c r="E103" s="1">
        <f>調査用紙!E100</f>
        <v>0</v>
      </c>
      <c r="P103" t="str">
        <f>C103&amp;D103</f>
        <v>00</v>
      </c>
      <c r="Q103" t="str">
        <f>C103&amp;E103</f>
        <v>00</v>
      </c>
      <c r="T103">
        <v>1</v>
      </c>
    </row>
    <row r="104" spans="1:20">
      <c r="A104">
        <f>調査用紙!A101</f>
        <v>93</v>
      </c>
      <c r="B104" s="1">
        <f>調査用紙!B101</f>
        <v>0</v>
      </c>
      <c r="C104" s="1">
        <f>調査用紙!C101</f>
        <v>0</v>
      </c>
      <c r="D104" s="1">
        <f>調査用紙!D101</f>
        <v>0</v>
      </c>
      <c r="E104" s="1">
        <f>調査用紙!E101</f>
        <v>0</v>
      </c>
      <c r="P104" t="str">
        <f>C104&amp;D104</f>
        <v>00</v>
      </c>
      <c r="Q104" t="str">
        <f>C104&amp;E104</f>
        <v>00</v>
      </c>
      <c r="T104">
        <v>1</v>
      </c>
    </row>
    <row r="105" spans="1:20">
      <c r="A105">
        <f>調査用紙!A102</f>
        <v>94</v>
      </c>
      <c r="B105" s="1">
        <f>調査用紙!B102</f>
        <v>0</v>
      </c>
      <c r="C105" s="1">
        <f>調査用紙!C102</f>
        <v>0</v>
      </c>
      <c r="D105" s="1">
        <f>調査用紙!D102</f>
        <v>0</v>
      </c>
      <c r="E105" s="1">
        <f>調査用紙!E102</f>
        <v>0</v>
      </c>
      <c r="P105" t="str">
        <f>C105&amp;D105</f>
        <v>00</v>
      </c>
      <c r="Q105" t="str">
        <f>C105&amp;E105</f>
        <v>00</v>
      </c>
      <c r="T105">
        <v>1</v>
      </c>
    </row>
    <row r="106" spans="1:20">
      <c r="A106">
        <f>調査用紙!A103</f>
        <v>95</v>
      </c>
      <c r="B106" s="1">
        <f>調査用紙!B103</f>
        <v>0</v>
      </c>
      <c r="C106" s="1">
        <f>調査用紙!C103</f>
        <v>0</v>
      </c>
      <c r="D106" s="1">
        <f>調査用紙!D103</f>
        <v>0</v>
      </c>
      <c r="E106" s="1">
        <f>調査用紙!E103</f>
        <v>0</v>
      </c>
      <c r="P106" t="str">
        <f>C106&amp;D106</f>
        <v>00</v>
      </c>
      <c r="Q106" t="str">
        <f>C106&amp;E106</f>
        <v>00</v>
      </c>
      <c r="T106">
        <v>1</v>
      </c>
    </row>
    <row r="107" spans="1:20">
      <c r="A107">
        <f>調査用紙!A104</f>
        <v>96</v>
      </c>
      <c r="B107" s="1">
        <f>調査用紙!B104</f>
        <v>0</v>
      </c>
      <c r="C107" s="1">
        <f>調査用紙!C104</f>
        <v>0</v>
      </c>
      <c r="D107" s="1">
        <f>調査用紙!D104</f>
        <v>0</v>
      </c>
      <c r="E107" s="1">
        <f>調査用紙!E104</f>
        <v>0</v>
      </c>
      <c r="P107" t="str">
        <f>C107&amp;D107</f>
        <v>00</v>
      </c>
      <c r="Q107" t="str">
        <f>C107&amp;E107</f>
        <v>00</v>
      </c>
      <c r="T107">
        <v>1</v>
      </c>
    </row>
    <row r="108" spans="1:20">
      <c r="A108">
        <f>調査用紙!A105</f>
        <v>97</v>
      </c>
      <c r="B108" s="1">
        <f>調査用紙!B105</f>
        <v>0</v>
      </c>
      <c r="C108" s="1">
        <f>調査用紙!C105</f>
        <v>0</v>
      </c>
      <c r="D108" s="1">
        <f>調査用紙!D105</f>
        <v>0</v>
      </c>
      <c r="E108" s="1">
        <f>調査用紙!E105</f>
        <v>0</v>
      </c>
      <c r="P108" t="str">
        <f>C108&amp;D108</f>
        <v>00</v>
      </c>
      <c r="Q108" t="str">
        <f>C108&amp;E108</f>
        <v>00</v>
      </c>
      <c r="T108">
        <v>1</v>
      </c>
    </row>
    <row r="109" spans="1:20">
      <c r="A109">
        <f>調査用紙!A106</f>
        <v>98</v>
      </c>
      <c r="B109" s="1">
        <f>調査用紙!B106</f>
        <v>0</v>
      </c>
      <c r="C109" s="1">
        <f>調査用紙!C106</f>
        <v>0</v>
      </c>
      <c r="D109" s="1">
        <f>調査用紙!D106</f>
        <v>0</v>
      </c>
      <c r="E109" s="1">
        <f>調査用紙!E106</f>
        <v>0</v>
      </c>
      <c r="P109" t="str">
        <f>C109&amp;D109</f>
        <v>00</v>
      </c>
      <c r="Q109" t="str">
        <f>C109&amp;E109</f>
        <v>00</v>
      </c>
      <c r="T109">
        <v>1</v>
      </c>
    </row>
    <row r="110" spans="1:20">
      <c r="A110">
        <f>調査用紙!A107</f>
        <v>99</v>
      </c>
      <c r="B110" s="1">
        <f>調査用紙!B107</f>
        <v>0</v>
      </c>
      <c r="C110" s="1">
        <f>調査用紙!C107</f>
        <v>0</v>
      </c>
      <c r="D110" s="1">
        <f>調査用紙!D107</f>
        <v>0</v>
      </c>
      <c r="E110" s="1">
        <f>調査用紙!E107</f>
        <v>0</v>
      </c>
      <c r="P110" t="str">
        <f>C110&amp;D110</f>
        <v>00</v>
      </c>
      <c r="Q110" t="str">
        <f>C110&amp;E110</f>
        <v>00</v>
      </c>
      <c r="T110">
        <v>1</v>
      </c>
    </row>
    <row r="111" spans="1:20">
      <c r="A111">
        <f>調査用紙!A108</f>
        <v>100</v>
      </c>
      <c r="B111" s="1">
        <f>調査用紙!B108</f>
        <v>0</v>
      </c>
      <c r="C111" s="1">
        <f>調査用紙!C108</f>
        <v>0</v>
      </c>
      <c r="D111" s="1">
        <f>調査用紙!D108</f>
        <v>0</v>
      </c>
      <c r="E111" s="1">
        <f>調査用紙!E108</f>
        <v>0</v>
      </c>
      <c r="P111" t="str">
        <f>C111&amp;D111</f>
        <v>00</v>
      </c>
      <c r="Q111" t="str">
        <f>C111&amp;E111</f>
        <v>00</v>
      </c>
      <c r="T111">
        <v>1</v>
      </c>
    </row>
    <row r="112" spans="1:20">
      <c r="A112">
        <f>調査用紙!A109</f>
        <v>101</v>
      </c>
      <c r="B112" s="1">
        <f>調査用紙!B109</f>
        <v>0</v>
      </c>
      <c r="C112" s="1">
        <f>調査用紙!C109</f>
        <v>0</v>
      </c>
      <c r="D112" s="1">
        <f>調査用紙!D109</f>
        <v>0</v>
      </c>
      <c r="E112" s="1">
        <f>調査用紙!E109</f>
        <v>0</v>
      </c>
      <c r="P112" t="str">
        <f>C112&amp;D112</f>
        <v>00</v>
      </c>
      <c r="Q112" t="str">
        <f>C112&amp;E112</f>
        <v>00</v>
      </c>
      <c r="T112">
        <v>1</v>
      </c>
    </row>
    <row r="113" spans="1:20">
      <c r="A113">
        <f>調査用紙!A110</f>
        <v>102</v>
      </c>
      <c r="B113" s="1">
        <f>調査用紙!B110</f>
        <v>0</v>
      </c>
      <c r="C113" s="1">
        <f>調査用紙!C110</f>
        <v>0</v>
      </c>
      <c r="D113" s="1">
        <f>調査用紙!D110</f>
        <v>0</v>
      </c>
      <c r="E113" s="1">
        <f>調査用紙!E110</f>
        <v>0</v>
      </c>
      <c r="P113" t="str">
        <f>C113&amp;D113</f>
        <v>00</v>
      </c>
      <c r="Q113" t="str">
        <f>C113&amp;E113</f>
        <v>00</v>
      </c>
      <c r="T113">
        <v>1</v>
      </c>
    </row>
    <row r="114" spans="1:20">
      <c r="A114">
        <f>調査用紙!A111</f>
        <v>103</v>
      </c>
      <c r="B114" s="1">
        <f>調査用紙!B111</f>
        <v>0</v>
      </c>
      <c r="C114" s="1">
        <f>調査用紙!C111</f>
        <v>0</v>
      </c>
      <c r="D114" s="1">
        <f>調査用紙!D111</f>
        <v>0</v>
      </c>
      <c r="E114" s="1">
        <f>調査用紙!E111</f>
        <v>0</v>
      </c>
      <c r="P114" t="str">
        <f>C114&amp;D114</f>
        <v>00</v>
      </c>
      <c r="Q114" t="str">
        <f>C114&amp;E114</f>
        <v>00</v>
      </c>
      <c r="T114">
        <v>1</v>
      </c>
    </row>
    <row r="115" spans="1:20">
      <c r="A115">
        <f>調査用紙!A112</f>
        <v>104</v>
      </c>
      <c r="B115" s="1">
        <f>調査用紙!B112</f>
        <v>0</v>
      </c>
      <c r="C115" s="1">
        <f>調査用紙!C112</f>
        <v>0</v>
      </c>
      <c r="D115" s="1">
        <f>調査用紙!D112</f>
        <v>0</v>
      </c>
      <c r="E115" s="1">
        <f>調査用紙!E112</f>
        <v>0</v>
      </c>
      <c r="P115" t="str">
        <f>C115&amp;D115</f>
        <v>00</v>
      </c>
      <c r="Q115" t="str">
        <f>C115&amp;E115</f>
        <v>00</v>
      </c>
      <c r="T115">
        <v>1</v>
      </c>
    </row>
    <row r="116" spans="1:20">
      <c r="A116">
        <f>調査用紙!A113</f>
        <v>105</v>
      </c>
      <c r="B116" s="1">
        <f>調査用紙!B113</f>
        <v>0</v>
      </c>
      <c r="C116" s="1">
        <f>調査用紙!C113</f>
        <v>0</v>
      </c>
      <c r="D116" s="1">
        <f>調査用紙!D113</f>
        <v>0</v>
      </c>
      <c r="E116" s="1">
        <f>調査用紙!E113</f>
        <v>0</v>
      </c>
      <c r="P116" t="str">
        <f>C116&amp;D116</f>
        <v>00</v>
      </c>
      <c r="Q116" t="str">
        <f>C116&amp;E116</f>
        <v>00</v>
      </c>
      <c r="T116">
        <v>1</v>
      </c>
    </row>
    <row r="117" spans="1:20">
      <c r="A117">
        <f>調査用紙!A114</f>
        <v>106</v>
      </c>
      <c r="B117" s="1">
        <f>調査用紙!B114</f>
        <v>0</v>
      </c>
      <c r="C117" s="1">
        <f>調査用紙!C114</f>
        <v>0</v>
      </c>
      <c r="D117" s="1">
        <f>調査用紙!D114</f>
        <v>0</v>
      </c>
      <c r="E117" s="1">
        <f>調査用紙!E114</f>
        <v>0</v>
      </c>
      <c r="P117" t="str">
        <f>C117&amp;D117</f>
        <v>00</v>
      </c>
      <c r="Q117" t="str">
        <f>C117&amp;E117</f>
        <v>00</v>
      </c>
      <c r="T117">
        <v>1</v>
      </c>
    </row>
    <row r="118" spans="1:20">
      <c r="A118">
        <f>調査用紙!A115</f>
        <v>107</v>
      </c>
      <c r="B118" s="1">
        <f>調査用紙!B115</f>
        <v>0</v>
      </c>
      <c r="C118" s="1">
        <f>調査用紙!C115</f>
        <v>0</v>
      </c>
      <c r="D118" s="1">
        <f>調査用紙!D115</f>
        <v>0</v>
      </c>
      <c r="E118" s="1">
        <f>調査用紙!E115</f>
        <v>0</v>
      </c>
      <c r="P118" t="str">
        <f>C118&amp;D118</f>
        <v>00</v>
      </c>
      <c r="Q118" t="str">
        <f>C118&amp;E118</f>
        <v>00</v>
      </c>
      <c r="T118">
        <v>1</v>
      </c>
    </row>
    <row r="119" spans="1:20">
      <c r="A119">
        <f>調査用紙!A116</f>
        <v>108</v>
      </c>
      <c r="B119" s="1">
        <f>調査用紙!B116</f>
        <v>0</v>
      </c>
      <c r="C119" s="1">
        <f>調査用紙!C116</f>
        <v>0</v>
      </c>
      <c r="D119" s="1">
        <f>調査用紙!D116</f>
        <v>0</v>
      </c>
      <c r="E119" s="1">
        <f>調査用紙!E116</f>
        <v>0</v>
      </c>
      <c r="P119" t="str">
        <f>C119&amp;D119</f>
        <v>00</v>
      </c>
      <c r="Q119" t="str">
        <f>C119&amp;E119</f>
        <v>00</v>
      </c>
      <c r="T119">
        <v>1</v>
      </c>
    </row>
    <row r="120" spans="1:20">
      <c r="A120">
        <f>調査用紙!A117</f>
        <v>109</v>
      </c>
      <c r="B120" s="1">
        <f>調査用紙!B117</f>
        <v>0</v>
      </c>
      <c r="C120" s="1">
        <f>調査用紙!C117</f>
        <v>0</v>
      </c>
      <c r="D120" s="1">
        <f>調査用紙!D117</f>
        <v>0</v>
      </c>
      <c r="E120" s="1">
        <f>調査用紙!E117</f>
        <v>0</v>
      </c>
      <c r="P120" t="str">
        <f>C120&amp;D120</f>
        <v>00</v>
      </c>
      <c r="Q120" t="str">
        <f>C120&amp;E120</f>
        <v>00</v>
      </c>
      <c r="T120">
        <v>1</v>
      </c>
    </row>
    <row r="121" spans="1:20">
      <c r="A121">
        <f>調査用紙!A118</f>
        <v>110</v>
      </c>
      <c r="B121" s="1">
        <f>調査用紙!B118</f>
        <v>0</v>
      </c>
      <c r="C121" s="1">
        <f>調査用紙!C118</f>
        <v>0</v>
      </c>
      <c r="D121" s="1">
        <f>調査用紙!D118</f>
        <v>0</v>
      </c>
      <c r="E121" s="1">
        <f>調査用紙!E118</f>
        <v>0</v>
      </c>
      <c r="P121" t="str">
        <f>C121&amp;D121</f>
        <v>00</v>
      </c>
      <c r="Q121" t="str">
        <f>C121&amp;E121</f>
        <v>00</v>
      </c>
      <c r="T121">
        <v>1</v>
      </c>
    </row>
    <row r="122" spans="1:20">
      <c r="A122">
        <f>調査用紙!A119</f>
        <v>111</v>
      </c>
      <c r="B122" s="1">
        <f>調査用紙!B119</f>
        <v>0</v>
      </c>
      <c r="C122" s="1">
        <f>調査用紙!C119</f>
        <v>0</v>
      </c>
      <c r="D122" s="1">
        <f>調査用紙!D119</f>
        <v>0</v>
      </c>
      <c r="E122" s="1">
        <f>調査用紙!E119</f>
        <v>0</v>
      </c>
      <c r="P122" t="str">
        <f>C122&amp;D122</f>
        <v>00</v>
      </c>
      <c r="Q122" t="str">
        <f>C122&amp;E122</f>
        <v>00</v>
      </c>
      <c r="T122">
        <v>1</v>
      </c>
    </row>
    <row r="123" spans="1:20">
      <c r="A123">
        <f>調査用紙!A120</f>
        <v>112</v>
      </c>
      <c r="B123" s="1">
        <f>調査用紙!B120</f>
        <v>0</v>
      </c>
      <c r="C123" s="1">
        <f>調査用紙!C120</f>
        <v>0</v>
      </c>
      <c r="D123" s="1">
        <f>調査用紙!D120</f>
        <v>0</v>
      </c>
      <c r="E123" s="1">
        <f>調査用紙!E120</f>
        <v>0</v>
      </c>
      <c r="P123" t="str">
        <f>C123&amp;D123</f>
        <v>00</v>
      </c>
      <c r="Q123" t="str">
        <f>C123&amp;E123</f>
        <v>00</v>
      </c>
      <c r="T123">
        <v>1</v>
      </c>
    </row>
    <row r="124" spans="1:20">
      <c r="A124">
        <f>調査用紙!A121</f>
        <v>113</v>
      </c>
      <c r="B124" s="1">
        <f>調査用紙!B121</f>
        <v>0</v>
      </c>
      <c r="C124" s="1">
        <f>調査用紙!C121</f>
        <v>0</v>
      </c>
      <c r="D124" s="1">
        <f>調査用紙!D121</f>
        <v>0</v>
      </c>
      <c r="E124" s="1">
        <f>調査用紙!E121</f>
        <v>0</v>
      </c>
      <c r="P124" t="str">
        <f>C124&amp;D124</f>
        <v>00</v>
      </c>
      <c r="Q124" t="str">
        <f>C124&amp;E124</f>
        <v>00</v>
      </c>
      <c r="T124">
        <v>1</v>
      </c>
    </row>
    <row r="125" spans="1:20">
      <c r="A125">
        <f>調査用紙!A122</f>
        <v>114</v>
      </c>
      <c r="B125" s="1">
        <f>調査用紙!B122</f>
        <v>0</v>
      </c>
      <c r="C125" s="1">
        <f>調査用紙!C122</f>
        <v>0</v>
      </c>
      <c r="D125" s="1">
        <f>調査用紙!D122</f>
        <v>0</v>
      </c>
      <c r="E125" s="1">
        <f>調査用紙!E122</f>
        <v>0</v>
      </c>
      <c r="P125" t="str">
        <f>C125&amp;D125</f>
        <v>00</v>
      </c>
      <c r="Q125" t="str">
        <f>C125&amp;E125</f>
        <v>00</v>
      </c>
      <c r="T125">
        <v>1</v>
      </c>
    </row>
    <row r="126" spans="1:20">
      <c r="A126">
        <f>調査用紙!A123</f>
        <v>115</v>
      </c>
      <c r="B126" s="1">
        <f>調査用紙!B123</f>
        <v>0</v>
      </c>
      <c r="C126" s="1">
        <f>調査用紙!C123</f>
        <v>0</v>
      </c>
      <c r="D126" s="1">
        <f>調査用紙!D123</f>
        <v>0</v>
      </c>
      <c r="E126" s="1">
        <f>調査用紙!E123</f>
        <v>0</v>
      </c>
      <c r="P126" t="str">
        <f>C126&amp;D126</f>
        <v>00</v>
      </c>
      <c r="Q126" t="str">
        <f>C126&amp;E126</f>
        <v>00</v>
      </c>
      <c r="T126">
        <v>1</v>
      </c>
    </row>
    <row r="127" spans="1:20">
      <c r="A127">
        <f>調査用紙!A124</f>
        <v>116</v>
      </c>
      <c r="B127" s="1">
        <f>調査用紙!B124</f>
        <v>0</v>
      </c>
      <c r="C127" s="1">
        <f>調査用紙!C124</f>
        <v>0</v>
      </c>
      <c r="D127" s="1">
        <f>調査用紙!D124</f>
        <v>0</v>
      </c>
      <c r="E127" s="1">
        <f>調査用紙!E124</f>
        <v>0</v>
      </c>
      <c r="P127" t="str">
        <f>C127&amp;D127</f>
        <v>00</v>
      </c>
      <c r="Q127" t="str">
        <f>C127&amp;E127</f>
        <v>00</v>
      </c>
      <c r="T127">
        <v>1</v>
      </c>
    </row>
    <row r="128" spans="1:20">
      <c r="A128">
        <f>調査用紙!A125</f>
        <v>117</v>
      </c>
      <c r="B128" s="1">
        <f>調査用紙!B125</f>
        <v>0</v>
      </c>
      <c r="C128" s="1">
        <f>調査用紙!C125</f>
        <v>0</v>
      </c>
      <c r="D128" s="1">
        <f>調査用紙!D125</f>
        <v>0</v>
      </c>
      <c r="E128" s="1">
        <f>調査用紙!E125</f>
        <v>0</v>
      </c>
      <c r="P128" t="str">
        <f>C128&amp;D128</f>
        <v>00</v>
      </c>
      <c r="Q128" t="str">
        <f>C128&amp;E128</f>
        <v>00</v>
      </c>
      <c r="T128">
        <v>1</v>
      </c>
    </row>
    <row r="129" spans="1:20">
      <c r="A129">
        <f>調査用紙!A126</f>
        <v>118</v>
      </c>
      <c r="B129" s="1">
        <f>調査用紙!B126</f>
        <v>0</v>
      </c>
      <c r="C129" s="1">
        <f>調査用紙!C126</f>
        <v>0</v>
      </c>
      <c r="D129" s="1">
        <f>調査用紙!D126</f>
        <v>0</v>
      </c>
      <c r="E129" s="1">
        <f>調査用紙!E126</f>
        <v>0</v>
      </c>
      <c r="P129" t="str">
        <f>C129&amp;D129</f>
        <v>00</v>
      </c>
      <c r="Q129" t="str">
        <f>C129&amp;E129</f>
        <v>00</v>
      </c>
      <c r="T129">
        <v>1</v>
      </c>
    </row>
    <row r="130" spans="1:20">
      <c r="A130">
        <f>調査用紙!A127</f>
        <v>119</v>
      </c>
      <c r="B130" s="1">
        <f>調査用紙!B127</f>
        <v>0</v>
      </c>
      <c r="C130" s="1">
        <f>調査用紙!C127</f>
        <v>0</v>
      </c>
      <c r="D130" s="1">
        <f>調査用紙!D127</f>
        <v>0</v>
      </c>
      <c r="E130" s="1">
        <f>調査用紙!E127</f>
        <v>0</v>
      </c>
      <c r="P130" t="str">
        <f>C130&amp;D130</f>
        <v>00</v>
      </c>
      <c r="Q130" t="str">
        <f>C130&amp;E130</f>
        <v>00</v>
      </c>
      <c r="T130">
        <v>1</v>
      </c>
    </row>
    <row r="131" spans="1:20">
      <c r="A131">
        <f>調査用紙!A128</f>
        <v>120</v>
      </c>
      <c r="B131" s="1">
        <f>調査用紙!B128</f>
        <v>0</v>
      </c>
      <c r="C131" s="1">
        <f>調査用紙!C128</f>
        <v>0</v>
      </c>
      <c r="D131" s="1">
        <f>調査用紙!D128</f>
        <v>0</v>
      </c>
      <c r="E131" s="1">
        <f>調査用紙!E128</f>
        <v>0</v>
      </c>
      <c r="P131" t="str">
        <f>C131&amp;D131</f>
        <v>00</v>
      </c>
      <c r="Q131" t="str">
        <f>C131&amp;E131</f>
        <v>00</v>
      </c>
      <c r="T131">
        <v>1</v>
      </c>
    </row>
    <row r="132" spans="1:20">
      <c r="A132">
        <f>調査用紙!A129</f>
        <v>121</v>
      </c>
      <c r="B132" s="1">
        <f>調査用紙!B129</f>
        <v>0</v>
      </c>
      <c r="C132" s="1">
        <f>調査用紙!C129</f>
        <v>0</v>
      </c>
      <c r="D132" s="1">
        <f>調査用紙!D129</f>
        <v>0</v>
      </c>
      <c r="E132" s="1">
        <f>調査用紙!E129</f>
        <v>0</v>
      </c>
      <c r="P132" t="str">
        <f>C132&amp;D132</f>
        <v>00</v>
      </c>
      <c r="Q132" t="str">
        <f>C132&amp;E132</f>
        <v>00</v>
      </c>
      <c r="T132">
        <v>1</v>
      </c>
    </row>
    <row r="133" spans="1:20">
      <c r="A133">
        <f>調査用紙!A130</f>
        <v>122</v>
      </c>
      <c r="B133" s="1">
        <f>調査用紙!B130</f>
        <v>0</v>
      </c>
      <c r="C133" s="1">
        <f>調査用紙!C130</f>
        <v>0</v>
      </c>
      <c r="D133" s="1">
        <f>調査用紙!D130</f>
        <v>0</v>
      </c>
      <c r="E133" s="1">
        <f>調査用紙!E130</f>
        <v>0</v>
      </c>
      <c r="P133" t="str">
        <f>C133&amp;D133</f>
        <v>00</v>
      </c>
      <c r="Q133" t="str">
        <f>C133&amp;E133</f>
        <v>00</v>
      </c>
      <c r="T133">
        <v>1</v>
      </c>
    </row>
    <row r="134" spans="1:20">
      <c r="A134">
        <f>調査用紙!A131</f>
        <v>123</v>
      </c>
      <c r="B134" s="1">
        <f>調査用紙!B131</f>
        <v>0</v>
      </c>
      <c r="C134" s="1">
        <f>調査用紙!C131</f>
        <v>0</v>
      </c>
      <c r="D134" s="1">
        <f>調査用紙!D131</f>
        <v>0</v>
      </c>
      <c r="E134" s="1">
        <f>調査用紙!E131</f>
        <v>0</v>
      </c>
      <c r="P134" t="str">
        <f>C134&amp;D134</f>
        <v>00</v>
      </c>
      <c r="Q134" t="str">
        <f>C134&amp;E134</f>
        <v>00</v>
      </c>
      <c r="T134">
        <v>1</v>
      </c>
    </row>
    <row r="135" spans="1:20">
      <c r="A135">
        <f>調査用紙!A132</f>
        <v>124</v>
      </c>
      <c r="B135" s="1">
        <f>調査用紙!B132</f>
        <v>0</v>
      </c>
      <c r="C135" s="1">
        <f>調査用紙!C132</f>
        <v>0</v>
      </c>
      <c r="D135" s="1">
        <f>調査用紙!D132</f>
        <v>0</v>
      </c>
      <c r="E135" s="1">
        <f>調査用紙!E132</f>
        <v>0</v>
      </c>
      <c r="P135" t="str">
        <f>C135&amp;D135</f>
        <v>00</v>
      </c>
      <c r="Q135" t="str">
        <f>C135&amp;E135</f>
        <v>00</v>
      </c>
      <c r="T135">
        <v>1</v>
      </c>
    </row>
    <row r="136" spans="1:20">
      <c r="A136">
        <f>調査用紙!A133</f>
        <v>125</v>
      </c>
      <c r="B136" s="1">
        <f>調査用紙!B133</f>
        <v>0</v>
      </c>
      <c r="C136" s="1">
        <f>調査用紙!C133</f>
        <v>0</v>
      </c>
      <c r="D136" s="1">
        <f>調査用紙!D133</f>
        <v>0</v>
      </c>
      <c r="E136" s="1">
        <f>調査用紙!E133</f>
        <v>0</v>
      </c>
      <c r="P136" t="str">
        <f>C136&amp;D136</f>
        <v>00</v>
      </c>
      <c r="Q136" t="str">
        <f>C136&amp;E136</f>
        <v>00</v>
      </c>
      <c r="T136">
        <v>1</v>
      </c>
    </row>
    <row r="137" spans="1:20">
      <c r="A137">
        <f>調査用紙!A134</f>
        <v>126</v>
      </c>
      <c r="B137" s="1">
        <f>調査用紙!B134</f>
        <v>0</v>
      </c>
      <c r="C137" s="1">
        <f>調査用紙!C134</f>
        <v>0</v>
      </c>
      <c r="D137" s="1">
        <f>調査用紙!D134</f>
        <v>0</v>
      </c>
      <c r="E137" s="1">
        <f>調査用紙!E134</f>
        <v>0</v>
      </c>
      <c r="P137" t="str">
        <f>C137&amp;D137</f>
        <v>00</v>
      </c>
      <c r="Q137" t="str">
        <f>C137&amp;E137</f>
        <v>00</v>
      </c>
      <c r="T137">
        <v>1</v>
      </c>
    </row>
    <row r="138" spans="1:20">
      <c r="A138">
        <f>調査用紙!A135</f>
        <v>127</v>
      </c>
      <c r="B138" s="1">
        <f>調査用紙!B135</f>
        <v>0</v>
      </c>
      <c r="C138" s="1">
        <f>調査用紙!C135</f>
        <v>0</v>
      </c>
      <c r="D138" s="1">
        <f>調査用紙!D135</f>
        <v>0</v>
      </c>
      <c r="E138" s="1">
        <f>調査用紙!E135</f>
        <v>0</v>
      </c>
      <c r="P138" t="str">
        <f>C138&amp;D138</f>
        <v>00</v>
      </c>
      <c r="Q138" t="str">
        <f>C138&amp;E138</f>
        <v>00</v>
      </c>
      <c r="T138">
        <v>1</v>
      </c>
    </row>
    <row r="139" spans="1:20">
      <c r="A139">
        <f>調査用紙!A136</f>
        <v>128</v>
      </c>
      <c r="B139" s="1">
        <f>調査用紙!B136</f>
        <v>0</v>
      </c>
      <c r="C139" s="1">
        <f>調査用紙!C136</f>
        <v>0</v>
      </c>
      <c r="D139" s="1">
        <f>調査用紙!D136</f>
        <v>0</v>
      </c>
      <c r="E139" s="1">
        <f>調査用紙!E136</f>
        <v>0</v>
      </c>
      <c r="P139" t="str">
        <f>C139&amp;D139</f>
        <v>00</v>
      </c>
      <c r="Q139" t="str">
        <f>C139&amp;E139</f>
        <v>00</v>
      </c>
      <c r="T139">
        <v>1</v>
      </c>
    </row>
    <row r="140" spans="1:20">
      <c r="A140">
        <f>調査用紙!A137</f>
        <v>129</v>
      </c>
      <c r="B140" s="1">
        <f>調査用紙!B137</f>
        <v>0</v>
      </c>
      <c r="C140" s="1">
        <f>調査用紙!C137</f>
        <v>0</v>
      </c>
      <c r="D140" s="1">
        <f>調査用紙!D137</f>
        <v>0</v>
      </c>
      <c r="E140" s="1">
        <f>調査用紙!E137</f>
        <v>0</v>
      </c>
      <c r="P140" t="str">
        <f>C140&amp;D140</f>
        <v>00</v>
      </c>
      <c r="Q140" t="str">
        <f>C140&amp;E140</f>
        <v>00</v>
      </c>
      <c r="T140">
        <v>1</v>
      </c>
    </row>
    <row r="141" spans="1:20">
      <c r="A141">
        <f>調査用紙!A138</f>
        <v>130</v>
      </c>
      <c r="B141" s="1">
        <f>調査用紙!B138</f>
        <v>0</v>
      </c>
      <c r="C141" s="1">
        <f>調査用紙!C138</f>
        <v>0</v>
      </c>
      <c r="D141" s="1">
        <f>調査用紙!D138</f>
        <v>0</v>
      </c>
      <c r="E141" s="1">
        <f>調査用紙!E138</f>
        <v>0</v>
      </c>
      <c r="P141" t="str">
        <f>C141&amp;D141</f>
        <v>00</v>
      </c>
      <c r="Q141" t="str">
        <f>C141&amp;E141</f>
        <v>00</v>
      </c>
      <c r="T141">
        <v>1</v>
      </c>
    </row>
    <row r="142" spans="1:20">
      <c r="A142">
        <f>調査用紙!A139</f>
        <v>131</v>
      </c>
      <c r="B142" s="1">
        <f>調査用紙!B139</f>
        <v>0</v>
      </c>
      <c r="C142" s="1">
        <f>調査用紙!C139</f>
        <v>0</v>
      </c>
      <c r="D142" s="1">
        <f>調査用紙!D139</f>
        <v>0</v>
      </c>
      <c r="E142" s="1">
        <f>調査用紙!E139</f>
        <v>0</v>
      </c>
      <c r="P142" t="str">
        <f>C142&amp;D142</f>
        <v>00</v>
      </c>
      <c r="Q142" t="str">
        <f>C142&amp;E142</f>
        <v>00</v>
      </c>
      <c r="T142">
        <v>1</v>
      </c>
    </row>
    <row r="143" spans="1:20">
      <c r="A143">
        <f>調査用紙!A140</f>
        <v>132</v>
      </c>
      <c r="B143" s="1">
        <f>調査用紙!B140</f>
        <v>0</v>
      </c>
      <c r="C143" s="1">
        <f>調査用紙!C140</f>
        <v>0</v>
      </c>
      <c r="D143" s="1">
        <f>調査用紙!D140</f>
        <v>0</v>
      </c>
      <c r="E143" s="1">
        <f>調査用紙!E140</f>
        <v>0</v>
      </c>
      <c r="P143" t="str">
        <f>C143&amp;D143</f>
        <v>00</v>
      </c>
      <c r="Q143" t="str">
        <f>C143&amp;E143</f>
        <v>00</v>
      </c>
      <c r="T143">
        <v>1</v>
      </c>
    </row>
    <row r="144" spans="1:20">
      <c r="A144">
        <f>調査用紙!A141</f>
        <v>133</v>
      </c>
      <c r="B144" s="1">
        <f>調査用紙!B141</f>
        <v>0</v>
      </c>
      <c r="C144" s="1">
        <f>調査用紙!C141</f>
        <v>0</v>
      </c>
      <c r="D144" s="1">
        <f>調査用紙!D141</f>
        <v>0</v>
      </c>
      <c r="E144" s="1">
        <f>調査用紙!E141</f>
        <v>0</v>
      </c>
      <c r="P144" t="str">
        <f>C144&amp;D144</f>
        <v>00</v>
      </c>
      <c r="Q144" t="str">
        <f>C144&amp;E144</f>
        <v>00</v>
      </c>
      <c r="T144">
        <v>1</v>
      </c>
    </row>
    <row r="145" spans="1:20">
      <c r="A145">
        <f>調査用紙!A142</f>
        <v>134</v>
      </c>
      <c r="B145" s="1">
        <f>調査用紙!B142</f>
        <v>0</v>
      </c>
      <c r="C145" s="1">
        <f>調査用紙!C142</f>
        <v>0</v>
      </c>
      <c r="D145" s="1">
        <f>調査用紙!D142</f>
        <v>0</v>
      </c>
      <c r="E145" s="1">
        <f>調査用紙!E142</f>
        <v>0</v>
      </c>
      <c r="P145" t="str">
        <f>C145&amp;D145</f>
        <v>00</v>
      </c>
      <c r="Q145" t="str">
        <f>C145&amp;E145</f>
        <v>00</v>
      </c>
      <c r="T145">
        <v>1</v>
      </c>
    </row>
    <row r="146" spans="1:20">
      <c r="A146">
        <f>調査用紙!A143</f>
        <v>135</v>
      </c>
      <c r="B146" s="1">
        <f>調査用紙!B143</f>
        <v>0</v>
      </c>
      <c r="C146" s="1">
        <f>調査用紙!C143</f>
        <v>0</v>
      </c>
      <c r="D146" s="1">
        <f>調査用紙!D143</f>
        <v>0</v>
      </c>
      <c r="E146" s="1">
        <f>調査用紙!E143</f>
        <v>0</v>
      </c>
      <c r="P146" t="str">
        <f>C146&amp;D146</f>
        <v>00</v>
      </c>
      <c r="Q146" t="str">
        <f>C146&amp;E146</f>
        <v>00</v>
      </c>
      <c r="T146">
        <v>1</v>
      </c>
    </row>
    <row r="147" spans="1:20">
      <c r="A147">
        <f>調査用紙!A144</f>
        <v>136</v>
      </c>
      <c r="B147" s="1">
        <f>調査用紙!B144</f>
        <v>0</v>
      </c>
      <c r="C147" s="1">
        <f>調査用紙!C144</f>
        <v>0</v>
      </c>
      <c r="D147" s="1">
        <f>調査用紙!D144</f>
        <v>0</v>
      </c>
      <c r="E147" s="1">
        <f>調査用紙!E144</f>
        <v>0</v>
      </c>
      <c r="P147" t="str">
        <f>C147&amp;D147</f>
        <v>00</v>
      </c>
      <c r="Q147" t="str">
        <f>C147&amp;E147</f>
        <v>00</v>
      </c>
      <c r="T147">
        <v>1</v>
      </c>
    </row>
    <row r="148" spans="1:20">
      <c r="A148">
        <f>調査用紙!A145</f>
        <v>137</v>
      </c>
      <c r="B148" s="1">
        <f>調査用紙!B145</f>
        <v>0</v>
      </c>
      <c r="C148" s="1">
        <f>調査用紙!C145</f>
        <v>0</v>
      </c>
      <c r="D148" s="1">
        <f>調査用紙!D145</f>
        <v>0</v>
      </c>
      <c r="E148" s="1">
        <f>調査用紙!E145</f>
        <v>0</v>
      </c>
      <c r="P148" t="str">
        <f>C148&amp;D148</f>
        <v>00</v>
      </c>
      <c r="Q148" t="str">
        <f>C148&amp;E148</f>
        <v>00</v>
      </c>
      <c r="T148">
        <v>1</v>
      </c>
    </row>
    <row r="149" spans="1:20">
      <c r="A149">
        <f>調査用紙!A146</f>
        <v>138</v>
      </c>
      <c r="B149" s="1">
        <f>調査用紙!B146</f>
        <v>0</v>
      </c>
      <c r="C149" s="1">
        <f>調査用紙!C146</f>
        <v>0</v>
      </c>
      <c r="D149" s="1">
        <f>調査用紙!D146</f>
        <v>0</v>
      </c>
      <c r="E149" s="1">
        <f>調査用紙!E146</f>
        <v>0</v>
      </c>
      <c r="P149" t="str">
        <f>C149&amp;D149</f>
        <v>00</v>
      </c>
      <c r="Q149" t="str">
        <f>C149&amp;E149</f>
        <v>00</v>
      </c>
      <c r="T149">
        <v>1</v>
      </c>
    </row>
    <row r="150" spans="1:20">
      <c r="A150">
        <f>調査用紙!A147</f>
        <v>139</v>
      </c>
      <c r="B150" s="1">
        <f>調査用紙!B147</f>
        <v>0</v>
      </c>
      <c r="C150" s="1">
        <f>調査用紙!C147</f>
        <v>0</v>
      </c>
      <c r="D150" s="1">
        <f>調査用紙!D147</f>
        <v>0</v>
      </c>
      <c r="E150" s="1">
        <f>調査用紙!E147</f>
        <v>0</v>
      </c>
      <c r="P150" t="str">
        <f>C150&amp;D150</f>
        <v>00</v>
      </c>
      <c r="Q150" t="str">
        <f>C150&amp;E150</f>
        <v>00</v>
      </c>
      <c r="T150">
        <v>1</v>
      </c>
    </row>
    <row r="151" spans="1:20">
      <c r="A151">
        <f>調査用紙!A148</f>
        <v>140</v>
      </c>
      <c r="B151" s="1">
        <f>調査用紙!B148</f>
        <v>0</v>
      </c>
      <c r="C151" s="1">
        <f>調査用紙!C148</f>
        <v>0</v>
      </c>
      <c r="D151" s="1">
        <f>調査用紙!D148</f>
        <v>0</v>
      </c>
      <c r="E151" s="1">
        <f>調査用紙!E148</f>
        <v>0</v>
      </c>
      <c r="P151" t="str">
        <f>C151&amp;D151</f>
        <v>00</v>
      </c>
      <c r="Q151" t="str">
        <f>C151&amp;E151</f>
        <v>00</v>
      </c>
      <c r="T151">
        <v>1</v>
      </c>
    </row>
    <row r="152" spans="1:20">
      <c r="A152">
        <f>調査用紙!A149</f>
        <v>141</v>
      </c>
      <c r="B152" s="1">
        <f>調査用紙!B149</f>
        <v>0</v>
      </c>
      <c r="C152" s="1">
        <f>調査用紙!C149</f>
        <v>0</v>
      </c>
      <c r="D152" s="1">
        <f>調査用紙!D149</f>
        <v>0</v>
      </c>
      <c r="E152" s="1">
        <f>調査用紙!E149</f>
        <v>0</v>
      </c>
      <c r="P152" t="str">
        <f>C152&amp;D152</f>
        <v>00</v>
      </c>
      <c r="Q152" t="str">
        <f>C152&amp;E152</f>
        <v>00</v>
      </c>
      <c r="T152">
        <v>1</v>
      </c>
    </row>
    <row r="153" spans="1:20">
      <c r="A153">
        <f>調査用紙!A150</f>
        <v>142</v>
      </c>
      <c r="B153" s="1">
        <f>調査用紙!B150</f>
        <v>0</v>
      </c>
      <c r="C153" s="1">
        <f>調査用紙!C150</f>
        <v>0</v>
      </c>
      <c r="D153" s="1">
        <f>調査用紙!D150</f>
        <v>0</v>
      </c>
      <c r="E153" s="1">
        <f>調査用紙!E150</f>
        <v>0</v>
      </c>
      <c r="P153" t="str">
        <f>C153&amp;D153</f>
        <v>00</v>
      </c>
      <c r="Q153" t="str">
        <f>C153&amp;E153</f>
        <v>00</v>
      </c>
      <c r="T153">
        <v>1</v>
      </c>
    </row>
    <row r="154" spans="1:20">
      <c r="A154">
        <f>調査用紙!A151</f>
        <v>143</v>
      </c>
      <c r="B154" s="1">
        <f>調査用紙!B151</f>
        <v>0</v>
      </c>
      <c r="C154" s="1">
        <f>調査用紙!C151</f>
        <v>0</v>
      </c>
      <c r="D154" s="1">
        <f>調査用紙!D151</f>
        <v>0</v>
      </c>
      <c r="E154" s="1">
        <f>調査用紙!E151</f>
        <v>0</v>
      </c>
      <c r="P154" t="str">
        <f>C154&amp;D154</f>
        <v>00</v>
      </c>
      <c r="Q154" t="str">
        <f>C154&amp;E154</f>
        <v>00</v>
      </c>
      <c r="T154">
        <v>1</v>
      </c>
    </row>
    <row r="155" spans="1:20">
      <c r="A155">
        <f>調査用紙!A152</f>
        <v>144</v>
      </c>
      <c r="B155" s="1">
        <f>調査用紙!B152</f>
        <v>0</v>
      </c>
      <c r="C155" s="1">
        <f>調査用紙!C152</f>
        <v>0</v>
      </c>
      <c r="D155" s="1">
        <f>調査用紙!D152</f>
        <v>0</v>
      </c>
      <c r="E155" s="1">
        <f>調査用紙!E152</f>
        <v>0</v>
      </c>
      <c r="P155" t="str">
        <f>C155&amp;D155</f>
        <v>00</v>
      </c>
      <c r="Q155" t="str">
        <f>C155&amp;E155</f>
        <v>00</v>
      </c>
      <c r="T155">
        <v>1</v>
      </c>
    </row>
    <row r="156" spans="1:20">
      <c r="A156">
        <f>調査用紙!A153</f>
        <v>145</v>
      </c>
      <c r="B156" s="1">
        <f>調査用紙!B153</f>
        <v>0</v>
      </c>
      <c r="C156" s="1">
        <f>調査用紙!C153</f>
        <v>0</v>
      </c>
      <c r="D156" s="1">
        <f>調査用紙!D153</f>
        <v>0</v>
      </c>
      <c r="E156" s="1">
        <f>調査用紙!E153</f>
        <v>0</v>
      </c>
      <c r="P156" t="str">
        <f>C156&amp;D156</f>
        <v>00</v>
      </c>
      <c r="Q156" t="str">
        <f>C156&amp;E156</f>
        <v>00</v>
      </c>
      <c r="T156">
        <v>1</v>
      </c>
    </row>
    <row r="157" spans="1:20">
      <c r="A157">
        <f>調査用紙!A154</f>
        <v>146</v>
      </c>
      <c r="B157" s="1">
        <f>調査用紙!B154</f>
        <v>0</v>
      </c>
      <c r="C157" s="1">
        <f>調査用紙!C154</f>
        <v>0</v>
      </c>
      <c r="D157" s="1">
        <f>調査用紙!D154</f>
        <v>0</v>
      </c>
      <c r="E157" s="1">
        <f>調査用紙!E154</f>
        <v>0</v>
      </c>
      <c r="P157" t="str">
        <f>C157&amp;D157</f>
        <v>00</v>
      </c>
      <c r="Q157" t="str">
        <f>C157&amp;E157</f>
        <v>00</v>
      </c>
      <c r="T157">
        <v>1</v>
      </c>
    </row>
    <row r="158" spans="1:20">
      <c r="A158">
        <f>調査用紙!A155</f>
        <v>147</v>
      </c>
      <c r="B158" s="1">
        <f>調査用紙!B155</f>
        <v>0</v>
      </c>
      <c r="C158" s="1">
        <f>調査用紙!C155</f>
        <v>0</v>
      </c>
      <c r="D158" s="1">
        <f>調査用紙!D155</f>
        <v>0</v>
      </c>
      <c r="E158" s="1">
        <f>調査用紙!E155</f>
        <v>0</v>
      </c>
      <c r="P158" t="str">
        <f>C158&amp;D158</f>
        <v>00</v>
      </c>
      <c r="Q158" t="str">
        <f>C158&amp;E158</f>
        <v>00</v>
      </c>
      <c r="T158">
        <v>1</v>
      </c>
    </row>
    <row r="159" spans="1:20">
      <c r="A159">
        <f>調査用紙!A156</f>
        <v>148</v>
      </c>
      <c r="B159" s="1">
        <f>調査用紙!B156</f>
        <v>0</v>
      </c>
      <c r="C159" s="1">
        <f>調査用紙!C156</f>
        <v>0</v>
      </c>
      <c r="D159" s="1">
        <f>調査用紙!D156</f>
        <v>0</v>
      </c>
      <c r="E159" s="1">
        <f>調査用紙!E156</f>
        <v>0</v>
      </c>
      <c r="P159" t="str">
        <f>C159&amp;D159</f>
        <v>00</v>
      </c>
      <c r="Q159" t="str">
        <f>C159&amp;E159</f>
        <v>00</v>
      </c>
      <c r="T159">
        <v>1</v>
      </c>
    </row>
    <row r="160" spans="1:20">
      <c r="A160">
        <f>調査用紙!A157</f>
        <v>149</v>
      </c>
      <c r="B160" s="1">
        <f>調査用紙!B157</f>
        <v>0</v>
      </c>
      <c r="C160" s="1">
        <f>調査用紙!C157</f>
        <v>0</v>
      </c>
      <c r="D160" s="1">
        <f>調査用紙!D157</f>
        <v>0</v>
      </c>
      <c r="E160" s="1">
        <f>調査用紙!E157</f>
        <v>0</v>
      </c>
      <c r="P160" t="str">
        <f>C160&amp;D160</f>
        <v>00</v>
      </c>
      <c r="Q160" t="str">
        <f>C160&amp;E160</f>
        <v>00</v>
      </c>
      <c r="T160">
        <v>1</v>
      </c>
    </row>
    <row r="161" spans="1:20">
      <c r="A161">
        <f>調査用紙!A158</f>
        <v>150</v>
      </c>
      <c r="B161" s="1">
        <f>調査用紙!B158</f>
        <v>0</v>
      </c>
      <c r="C161" s="1">
        <f>調査用紙!C158</f>
        <v>0</v>
      </c>
      <c r="D161" s="1">
        <f>調査用紙!D158</f>
        <v>0</v>
      </c>
      <c r="E161" s="1">
        <f>調査用紙!E158</f>
        <v>0</v>
      </c>
      <c r="P161" t="str">
        <f>C161&amp;D161</f>
        <v>00</v>
      </c>
      <c r="Q161" t="str">
        <f>C161&amp;E161</f>
        <v>00</v>
      </c>
      <c r="T161">
        <v>1</v>
      </c>
    </row>
    <row r="162" spans="1:20">
      <c r="A162">
        <f>調査用紙!A159</f>
        <v>151</v>
      </c>
      <c r="B162" s="1">
        <f>調査用紙!B159</f>
        <v>0</v>
      </c>
      <c r="C162" s="1">
        <f>調査用紙!C159</f>
        <v>0</v>
      </c>
      <c r="D162" s="1">
        <f>調査用紙!D159</f>
        <v>0</v>
      </c>
      <c r="E162" s="1">
        <f>調査用紙!E159</f>
        <v>0</v>
      </c>
      <c r="P162" t="str">
        <f>C162&amp;D162</f>
        <v>00</v>
      </c>
      <c r="Q162" t="str">
        <f>C162&amp;E162</f>
        <v>00</v>
      </c>
      <c r="T162">
        <v>1</v>
      </c>
    </row>
    <row r="163" spans="1:20">
      <c r="A163">
        <f>調査用紙!A160</f>
        <v>152</v>
      </c>
      <c r="B163" s="1">
        <f>調査用紙!B160</f>
        <v>0</v>
      </c>
      <c r="C163" s="1">
        <f>調査用紙!C160</f>
        <v>0</v>
      </c>
      <c r="D163" s="1">
        <f>調査用紙!D160</f>
        <v>0</v>
      </c>
      <c r="E163" s="1">
        <f>調査用紙!E160</f>
        <v>0</v>
      </c>
      <c r="P163" t="str">
        <f>C163&amp;D163</f>
        <v>00</v>
      </c>
      <c r="Q163" t="str">
        <f>C163&amp;E163</f>
        <v>00</v>
      </c>
      <c r="T163">
        <v>1</v>
      </c>
    </row>
    <row r="164" spans="1:20">
      <c r="A164">
        <f>調査用紙!A161</f>
        <v>153</v>
      </c>
      <c r="B164" s="1">
        <f>調査用紙!B161</f>
        <v>0</v>
      </c>
      <c r="C164" s="1">
        <f>調査用紙!C161</f>
        <v>0</v>
      </c>
      <c r="D164" s="1">
        <f>調査用紙!D161</f>
        <v>0</v>
      </c>
      <c r="E164" s="1">
        <f>調査用紙!E161</f>
        <v>0</v>
      </c>
      <c r="P164" t="str">
        <f>C164&amp;D164</f>
        <v>00</v>
      </c>
      <c r="Q164" t="str">
        <f>C164&amp;E164</f>
        <v>00</v>
      </c>
      <c r="T164">
        <v>1</v>
      </c>
    </row>
    <row r="165" spans="1:20">
      <c r="A165">
        <f>調査用紙!A162</f>
        <v>154</v>
      </c>
      <c r="B165" s="1">
        <f>調査用紙!B162</f>
        <v>0</v>
      </c>
      <c r="C165" s="1">
        <f>調査用紙!C162</f>
        <v>0</v>
      </c>
      <c r="D165" s="1">
        <f>調査用紙!D162</f>
        <v>0</v>
      </c>
      <c r="E165" s="1">
        <f>調査用紙!E162</f>
        <v>0</v>
      </c>
      <c r="P165" t="str">
        <f>C165&amp;D165</f>
        <v>00</v>
      </c>
      <c r="Q165" t="str">
        <f>C165&amp;E165</f>
        <v>00</v>
      </c>
      <c r="T165">
        <v>1</v>
      </c>
    </row>
    <row r="166" spans="1:20">
      <c r="A166">
        <f>調査用紙!A163</f>
        <v>155</v>
      </c>
      <c r="B166" s="1">
        <f>調査用紙!B163</f>
        <v>0</v>
      </c>
      <c r="C166" s="1">
        <f>調査用紙!C163</f>
        <v>0</v>
      </c>
      <c r="D166" s="1">
        <f>調査用紙!D163</f>
        <v>0</v>
      </c>
      <c r="E166" s="1">
        <f>調査用紙!E163</f>
        <v>0</v>
      </c>
      <c r="P166" t="str">
        <f>C166&amp;D166</f>
        <v>00</v>
      </c>
      <c r="Q166" t="str">
        <f>C166&amp;E166</f>
        <v>00</v>
      </c>
      <c r="T166">
        <v>1</v>
      </c>
    </row>
    <row r="167" spans="1:20">
      <c r="A167">
        <f>調査用紙!A164</f>
        <v>156</v>
      </c>
      <c r="B167" s="1">
        <f>調査用紙!B164</f>
        <v>0</v>
      </c>
      <c r="C167" s="1">
        <f>調査用紙!C164</f>
        <v>0</v>
      </c>
      <c r="D167" s="1">
        <f>調査用紙!D164</f>
        <v>0</v>
      </c>
      <c r="E167" s="1">
        <f>調査用紙!E164</f>
        <v>0</v>
      </c>
      <c r="P167" t="str">
        <f>C167&amp;D167</f>
        <v>00</v>
      </c>
      <c r="Q167" t="str">
        <f>C167&amp;E167</f>
        <v>00</v>
      </c>
      <c r="T167">
        <v>1</v>
      </c>
    </row>
    <row r="168" spans="1:20">
      <c r="A168">
        <f>調査用紙!A165</f>
        <v>157</v>
      </c>
      <c r="B168" s="1">
        <f>調査用紙!B165</f>
        <v>0</v>
      </c>
      <c r="C168" s="1">
        <f>調査用紙!C165</f>
        <v>0</v>
      </c>
      <c r="D168" s="1">
        <f>調査用紙!D165</f>
        <v>0</v>
      </c>
      <c r="E168" s="1">
        <f>調査用紙!E165</f>
        <v>0</v>
      </c>
      <c r="P168" t="str">
        <f>C168&amp;D168</f>
        <v>00</v>
      </c>
      <c r="Q168" t="str">
        <f>C168&amp;E168</f>
        <v>00</v>
      </c>
      <c r="T168">
        <v>1</v>
      </c>
    </row>
    <row r="169" spans="1:20">
      <c r="A169">
        <f>調査用紙!A166</f>
        <v>158</v>
      </c>
      <c r="B169" s="1">
        <f>調査用紙!B166</f>
        <v>0</v>
      </c>
      <c r="C169" s="1">
        <f>調査用紙!C166</f>
        <v>0</v>
      </c>
      <c r="D169" s="1">
        <f>調査用紙!D166</f>
        <v>0</v>
      </c>
      <c r="E169" s="1">
        <f>調査用紙!E166</f>
        <v>0</v>
      </c>
      <c r="P169" t="str">
        <f>C169&amp;D169</f>
        <v>00</v>
      </c>
      <c r="Q169" t="str">
        <f>C169&amp;E169</f>
        <v>00</v>
      </c>
      <c r="T169">
        <v>1</v>
      </c>
    </row>
    <row r="170" spans="1:20">
      <c r="A170">
        <f>調査用紙!A167</f>
        <v>159</v>
      </c>
      <c r="B170" s="1">
        <f>調査用紙!B167</f>
        <v>0</v>
      </c>
      <c r="C170" s="1">
        <f>調査用紙!C167</f>
        <v>0</v>
      </c>
      <c r="D170" s="1">
        <f>調査用紙!D167</f>
        <v>0</v>
      </c>
      <c r="E170" s="1">
        <f>調査用紙!E167</f>
        <v>0</v>
      </c>
      <c r="P170" t="str">
        <f>C170&amp;D170</f>
        <v>00</v>
      </c>
      <c r="Q170" t="str">
        <f>C170&amp;E170</f>
        <v>00</v>
      </c>
      <c r="T170">
        <v>1</v>
      </c>
    </row>
    <row r="171" spans="1:20">
      <c r="A171">
        <f>調査用紙!A168</f>
        <v>160</v>
      </c>
      <c r="B171" s="1">
        <f>調査用紙!B168</f>
        <v>0</v>
      </c>
      <c r="C171" s="1">
        <f>調査用紙!C168</f>
        <v>0</v>
      </c>
      <c r="D171" s="1">
        <f>調査用紙!D168</f>
        <v>0</v>
      </c>
      <c r="E171" s="1">
        <f>調査用紙!E168</f>
        <v>0</v>
      </c>
      <c r="P171" t="str">
        <f>C171&amp;D171</f>
        <v>00</v>
      </c>
      <c r="Q171" t="str">
        <f>C171&amp;E171</f>
        <v>00</v>
      </c>
      <c r="T171">
        <v>1</v>
      </c>
    </row>
    <row r="172" spans="1:20">
      <c r="A172">
        <f>調査用紙!A169</f>
        <v>161</v>
      </c>
      <c r="B172" s="1">
        <f>調査用紙!B169</f>
        <v>0</v>
      </c>
      <c r="C172" s="1">
        <f>調査用紙!C169</f>
        <v>0</v>
      </c>
      <c r="D172" s="1">
        <f>調査用紙!D169</f>
        <v>0</v>
      </c>
      <c r="E172" s="1">
        <f>調査用紙!E169</f>
        <v>0</v>
      </c>
      <c r="P172" t="str">
        <f>C172&amp;D172</f>
        <v>00</v>
      </c>
      <c r="Q172" t="str">
        <f>C172&amp;E172</f>
        <v>00</v>
      </c>
      <c r="T172">
        <v>1</v>
      </c>
    </row>
    <row r="173" spans="1:20">
      <c r="A173">
        <f>調査用紙!A170</f>
        <v>162</v>
      </c>
      <c r="B173" s="1">
        <f>調査用紙!B170</f>
        <v>0</v>
      </c>
      <c r="C173" s="1">
        <f>調査用紙!C170</f>
        <v>0</v>
      </c>
      <c r="D173" s="1">
        <f>調査用紙!D170</f>
        <v>0</v>
      </c>
      <c r="E173" s="1">
        <f>調査用紙!E170</f>
        <v>0</v>
      </c>
      <c r="P173" t="str">
        <f>C173&amp;D173</f>
        <v>00</v>
      </c>
      <c r="Q173" t="str">
        <f>C173&amp;E173</f>
        <v>00</v>
      </c>
      <c r="T173">
        <v>1</v>
      </c>
    </row>
    <row r="174" spans="1:20">
      <c r="A174">
        <f>調査用紙!A171</f>
        <v>163</v>
      </c>
      <c r="B174" s="1">
        <f>調査用紙!B171</f>
        <v>0</v>
      </c>
      <c r="C174" s="1">
        <f>調査用紙!C171</f>
        <v>0</v>
      </c>
      <c r="D174" s="1">
        <f>調査用紙!D171</f>
        <v>0</v>
      </c>
      <c r="E174" s="1">
        <f>調査用紙!E171</f>
        <v>0</v>
      </c>
      <c r="P174" t="str">
        <f>C174&amp;D174</f>
        <v>00</v>
      </c>
      <c r="Q174" t="str">
        <f>C174&amp;E174</f>
        <v>00</v>
      </c>
      <c r="T174">
        <v>1</v>
      </c>
    </row>
    <row r="175" spans="1:20">
      <c r="A175">
        <f>調査用紙!A172</f>
        <v>164</v>
      </c>
      <c r="B175" s="1">
        <f>調査用紙!B172</f>
        <v>0</v>
      </c>
      <c r="C175" s="1">
        <f>調査用紙!C172</f>
        <v>0</v>
      </c>
      <c r="D175" s="1">
        <f>調査用紙!D172</f>
        <v>0</v>
      </c>
      <c r="E175" s="1">
        <f>調査用紙!E172</f>
        <v>0</v>
      </c>
      <c r="P175" t="str">
        <f>C175&amp;D175</f>
        <v>00</v>
      </c>
      <c r="Q175" t="str">
        <f>C175&amp;E175</f>
        <v>00</v>
      </c>
      <c r="T175">
        <v>1</v>
      </c>
    </row>
    <row r="176" spans="1:20">
      <c r="A176">
        <f>調査用紙!A173</f>
        <v>165</v>
      </c>
      <c r="B176" s="1">
        <f>調査用紙!B173</f>
        <v>0</v>
      </c>
      <c r="C176" s="1">
        <f>調査用紙!C173</f>
        <v>0</v>
      </c>
      <c r="D176" s="1">
        <f>調査用紙!D173</f>
        <v>0</v>
      </c>
      <c r="E176" s="1">
        <f>調査用紙!E173</f>
        <v>0</v>
      </c>
      <c r="P176" t="str">
        <f>C176&amp;D176</f>
        <v>00</v>
      </c>
      <c r="Q176" t="str">
        <f>C176&amp;E176</f>
        <v>00</v>
      </c>
      <c r="T176">
        <v>1</v>
      </c>
    </row>
    <row r="177" spans="1:20">
      <c r="A177">
        <f>調査用紙!A174</f>
        <v>166</v>
      </c>
      <c r="B177" s="1">
        <f>調査用紙!B174</f>
        <v>0</v>
      </c>
      <c r="C177" s="1">
        <f>調査用紙!C174</f>
        <v>0</v>
      </c>
      <c r="D177" s="1">
        <f>調査用紙!D174</f>
        <v>0</v>
      </c>
      <c r="E177" s="1">
        <f>調査用紙!E174</f>
        <v>0</v>
      </c>
      <c r="P177" t="str">
        <f>C177&amp;D177</f>
        <v>00</v>
      </c>
      <c r="Q177" t="str">
        <f>C177&amp;E177</f>
        <v>00</v>
      </c>
      <c r="T177">
        <v>1</v>
      </c>
    </row>
    <row r="178" spans="1:20">
      <c r="A178">
        <f>調査用紙!A175</f>
        <v>167</v>
      </c>
      <c r="B178" s="1">
        <f>調査用紙!B175</f>
        <v>0</v>
      </c>
      <c r="C178" s="1">
        <f>調査用紙!C175</f>
        <v>0</v>
      </c>
      <c r="D178" s="1">
        <f>調査用紙!D175</f>
        <v>0</v>
      </c>
      <c r="E178" s="1">
        <f>調査用紙!E175</f>
        <v>0</v>
      </c>
      <c r="P178" t="str">
        <f>C178&amp;D178</f>
        <v>00</v>
      </c>
      <c r="Q178" t="str">
        <f>C178&amp;E178</f>
        <v>00</v>
      </c>
      <c r="T178">
        <v>1</v>
      </c>
    </row>
    <row r="179" spans="1:20">
      <c r="A179">
        <f>調査用紙!A176</f>
        <v>168</v>
      </c>
      <c r="B179" s="1">
        <f>調査用紙!B176</f>
        <v>0</v>
      </c>
      <c r="C179" s="1">
        <f>調査用紙!C176</f>
        <v>0</v>
      </c>
      <c r="D179" s="1">
        <f>調査用紙!D176</f>
        <v>0</v>
      </c>
      <c r="E179" s="1">
        <f>調査用紙!E176</f>
        <v>0</v>
      </c>
      <c r="P179" t="str">
        <f>C179&amp;D179</f>
        <v>00</v>
      </c>
      <c r="Q179" t="str">
        <f>C179&amp;E179</f>
        <v>00</v>
      </c>
      <c r="T179">
        <v>1</v>
      </c>
    </row>
    <row r="180" spans="1:20">
      <c r="A180">
        <f>調査用紙!A177</f>
        <v>169</v>
      </c>
      <c r="B180" s="1">
        <f>調査用紙!B177</f>
        <v>0</v>
      </c>
      <c r="C180" s="1">
        <f>調査用紙!C177</f>
        <v>0</v>
      </c>
      <c r="D180" s="1">
        <f>調査用紙!D177</f>
        <v>0</v>
      </c>
      <c r="E180" s="1">
        <f>調査用紙!E177</f>
        <v>0</v>
      </c>
      <c r="P180" t="str">
        <f>C180&amp;D180</f>
        <v>00</v>
      </c>
      <c r="Q180" t="str">
        <f>C180&amp;E180</f>
        <v>00</v>
      </c>
      <c r="T180">
        <v>1</v>
      </c>
    </row>
    <row r="181" spans="1:20">
      <c r="A181">
        <f>調査用紙!A178</f>
        <v>170</v>
      </c>
      <c r="B181" s="1">
        <f>調査用紙!B178</f>
        <v>0</v>
      </c>
      <c r="C181" s="1">
        <f>調査用紙!C178</f>
        <v>0</v>
      </c>
      <c r="D181" s="1">
        <f>調査用紙!D178</f>
        <v>0</v>
      </c>
      <c r="E181" s="1">
        <f>調査用紙!E178</f>
        <v>0</v>
      </c>
      <c r="P181" t="str">
        <f>C181&amp;D181</f>
        <v>00</v>
      </c>
      <c r="Q181" t="str">
        <f>C181&amp;E181</f>
        <v>00</v>
      </c>
      <c r="T181">
        <v>1</v>
      </c>
    </row>
    <row r="182" spans="1:20">
      <c r="A182">
        <f>調査用紙!A179</f>
        <v>171</v>
      </c>
      <c r="B182" s="1">
        <f>調査用紙!B179</f>
        <v>0</v>
      </c>
      <c r="C182" s="1">
        <f>調査用紙!C179</f>
        <v>0</v>
      </c>
      <c r="D182" s="1">
        <f>調査用紙!D179</f>
        <v>0</v>
      </c>
      <c r="E182" s="1">
        <f>調査用紙!E179</f>
        <v>0</v>
      </c>
      <c r="P182" t="str">
        <f>C182&amp;D182</f>
        <v>00</v>
      </c>
      <c r="Q182" t="str">
        <f>C182&amp;E182</f>
        <v>00</v>
      </c>
      <c r="T182">
        <v>1</v>
      </c>
    </row>
    <row r="183" spans="1:20">
      <c r="A183">
        <f>調査用紙!A180</f>
        <v>172</v>
      </c>
      <c r="B183" s="1">
        <f>調査用紙!B180</f>
        <v>0</v>
      </c>
      <c r="C183" s="1">
        <f>調査用紙!C180</f>
        <v>0</v>
      </c>
      <c r="D183" s="1">
        <f>調査用紙!D180</f>
        <v>0</v>
      </c>
      <c r="E183" s="1">
        <f>調査用紙!E180</f>
        <v>0</v>
      </c>
      <c r="P183" t="str">
        <f>C183&amp;D183</f>
        <v>00</v>
      </c>
      <c r="Q183" t="str">
        <f>C183&amp;E183</f>
        <v>00</v>
      </c>
      <c r="T183">
        <v>1</v>
      </c>
    </row>
    <row r="184" spans="1:20">
      <c r="A184">
        <f>調査用紙!A181</f>
        <v>173</v>
      </c>
      <c r="B184" s="1">
        <f>調査用紙!B181</f>
        <v>0</v>
      </c>
      <c r="C184" s="1">
        <f>調査用紙!C181</f>
        <v>0</v>
      </c>
      <c r="D184" s="1">
        <f>調査用紙!D181</f>
        <v>0</v>
      </c>
      <c r="E184" s="1">
        <f>調査用紙!E181</f>
        <v>0</v>
      </c>
      <c r="P184" t="str">
        <f>C184&amp;D184</f>
        <v>00</v>
      </c>
      <c r="Q184" t="str">
        <f>C184&amp;E184</f>
        <v>00</v>
      </c>
      <c r="T184">
        <v>1</v>
      </c>
    </row>
    <row r="185" spans="1:20">
      <c r="A185">
        <f>調査用紙!A182</f>
        <v>174</v>
      </c>
      <c r="B185" s="1">
        <f>調査用紙!B182</f>
        <v>0</v>
      </c>
      <c r="C185" s="1">
        <f>調査用紙!C182</f>
        <v>0</v>
      </c>
      <c r="D185" s="1">
        <f>調査用紙!D182</f>
        <v>0</v>
      </c>
      <c r="E185" s="1">
        <f>調査用紙!E182</f>
        <v>0</v>
      </c>
      <c r="P185" t="str">
        <f>C185&amp;D185</f>
        <v>00</v>
      </c>
      <c r="Q185" t="str">
        <f>C185&amp;E185</f>
        <v>00</v>
      </c>
      <c r="T185">
        <v>1</v>
      </c>
    </row>
    <row r="186" spans="1:20">
      <c r="A186">
        <f>調査用紙!A183</f>
        <v>175</v>
      </c>
      <c r="B186" s="1">
        <f>調査用紙!B183</f>
        <v>0</v>
      </c>
      <c r="C186" s="1">
        <f>調査用紙!C183</f>
        <v>0</v>
      </c>
      <c r="D186" s="1">
        <f>調査用紙!D183</f>
        <v>0</v>
      </c>
      <c r="E186" s="1">
        <f>調査用紙!E183</f>
        <v>0</v>
      </c>
      <c r="P186" t="str">
        <f>C186&amp;D186</f>
        <v>00</v>
      </c>
      <c r="Q186" t="str">
        <f>C186&amp;E186</f>
        <v>00</v>
      </c>
      <c r="T186">
        <v>1</v>
      </c>
    </row>
    <row r="187" spans="1:20">
      <c r="A187">
        <f>調査用紙!A184</f>
        <v>176</v>
      </c>
      <c r="B187" s="1">
        <f>調査用紙!B184</f>
        <v>0</v>
      </c>
      <c r="C187" s="1">
        <f>調査用紙!C184</f>
        <v>0</v>
      </c>
      <c r="D187" s="1">
        <f>調査用紙!D184</f>
        <v>0</v>
      </c>
      <c r="E187" s="1">
        <f>調査用紙!E184</f>
        <v>0</v>
      </c>
      <c r="P187" t="str">
        <f>C187&amp;D187</f>
        <v>00</v>
      </c>
      <c r="Q187" t="str">
        <f>C187&amp;E187</f>
        <v>00</v>
      </c>
      <c r="T187">
        <v>1</v>
      </c>
    </row>
    <row r="188" spans="1:20">
      <c r="A188">
        <f>調査用紙!A185</f>
        <v>177</v>
      </c>
      <c r="B188" s="1">
        <f>調査用紙!B185</f>
        <v>0</v>
      </c>
      <c r="C188" s="1">
        <f>調査用紙!C185</f>
        <v>0</v>
      </c>
      <c r="D188" s="1">
        <f>調査用紙!D185</f>
        <v>0</v>
      </c>
      <c r="E188" s="1">
        <f>調査用紙!E185</f>
        <v>0</v>
      </c>
      <c r="P188" t="str">
        <f>C188&amp;D188</f>
        <v>00</v>
      </c>
      <c r="Q188" t="str">
        <f>C188&amp;E188</f>
        <v>00</v>
      </c>
      <c r="T188">
        <v>1</v>
      </c>
    </row>
    <row r="189" spans="1:20">
      <c r="A189">
        <f>調査用紙!A186</f>
        <v>178</v>
      </c>
      <c r="B189" s="1">
        <f>調査用紙!B186</f>
        <v>0</v>
      </c>
      <c r="C189" s="1">
        <f>調査用紙!C186</f>
        <v>0</v>
      </c>
      <c r="D189" s="1">
        <f>調査用紙!D186</f>
        <v>0</v>
      </c>
      <c r="E189" s="1">
        <f>調査用紙!E186</f>
        <v>0</v>
      </c>
      <c r="P189" t="str">
        <f>C189&amp;D189</f>
        <v>00</v>
      </c>
      <c r="Q189" t="str">
        <f>C189&amp;E189</f>
        <v>00</v>
      </c>
      <c r="T189">
        <v>1</v>
      </c>
    </row>
    <row r="190" spans="1:20">
      <c r="A190">
        <f>調査用紙!A187</f>
        <v>179</v>
      </c>
      <c r="B190" s="1">
        <f>調査用紙!B187</f>
        <v>0</v>
      </c>
      <c r="C190" s="1">
        <f>調査用紙!C187</f>
        <v>0</v>
      </c>
      <c r="D190" s="1">
        <f>調査用紙!D187</f>
        <v>0</v>
      </c>
      <c r="E190" s="1">
        <f>調査用紙!E187</f>
        <v>0</v>
      </c>
      <c r="P190" t="str">
        <f>C190&amp;D190</f>
        <v>00</v>
      </c>
      <c r="Q190" t="str">
        <f>C190&amp;E190</f>
        <v>00</v>
      </c>
      <c r="T190">
        <v>1</v>
      </c>
    </row>
    <row r="191" spans="1:20">
      <c r="A191">
        <f>調査用紙!A188</f>
        <v>180</v>
      </c>
      <c r="B191" s="1">
        <f>調査用紙!B188</f>
        <v>0</v>
      </c>
      <c r="C191" s="1">
        <f>調査用紙!C188</f>
        <v>0</v>
      </c>
      <c r="D191" s="1">
        <f>調査用紙!D188</f>
        <v>0</v>
      </c>
      <c r="E191" s="1">
        <f>調査用紙!E188</f>
        <v>0</v>
      </c>
      <c r="P191" t="str">
        <f>C191&amp;D191</f>
        <v>00</v>
      </c>
      <c r="Q191" t="str">
        <f>C191&amp;E191</f>
        <v>00</v>
      </c>
      <c r="T191">
        <v>1</v>
      </c>
    </row>
    <row r="192" spans="1:20">
      <c r="A192">
        <f>調査用紙!A189</f>
        <v>181</v>
      </c>
      <c r="B192" s="1">
        <f>調査用紙!B189</f>
        <v>0</v>
      </c>
      <c r="C192" s="1">
        <f>調査用紙!C189</f>
        <v>0</v>
      </c>
      <c r="D192" s="1">
        <f>調査用紙!D189</f>
        <v>0</v>
      </c>
      <c r="E192" s="1">
        <f>調査用紙!E189</f>
        <v>0</v>
      </c>
      <c r="P192" t="str">
        <f>C192&amp;D192</f>
        <v>00</v>
      </c>
      <c r="Q192" t="str">
        <f>C192&amp;E192</f>
        <v>00</v>
      </c>
      <c r="T192">
        <v>1</v>
      </c>
    </row>
    <row r="193" spans="1:20">
      <c r="A193">
        <f>調査用紙!A190</f>
        <v>182</v>
      </c>
      <c r="B193" s="1">
        <f>調査用紙!B190</f>
        <v>0</v>
      </c>
      <c r="C193" s="1">
        <f>調査用紙!C190</f>
        <v>0</v>
      </c>
      <c r="D193" s="1">
        <f>調査用紙!D190</f>
        <v>0</v>
      </c>
      <c r="E193" s="1">
        <f>調査用紙!E190</f>
        <v>0</v>
      </c>
      <c r="P193" t="str">
        <f>C193&amp;D193</f>
        <v>00</v>
      </c>
      <c r="Q193" t="str">
        <f>C193&amp;E193</f>
        <v>00</v>
      </c>
      <c r="T193">
        <v>1</v>
      </c>
    </row>
    <row r="194" spans="1:20">
      <c r="A194">
        <f>調査用紙!A191</f>
        <v>183</v>
      </c>
      <c r="B194" s="1">
        <f>調査用紙!B191</f>
        <v>0</v>
      </c>
      <c r="C194" s="1">
        <f>調査用紙!C191</f>
        <v>0</v>
      </c>
      <c r="D194" s="1">
        <f>調査用紙!D191</f>
        <v>0</v>
      </c>
      <c r="E194" s="1">
        <f>調査用紙!E191</f>
        <v>0</v>
      </c>
      <c r="P194" t="str">
        <f>C194&amp;D194</f>
        <v>00</v>
      </c>
      <c r="Q194" t="str">
        <f>C194&amp;E194</f>
        <v>00</v>
      </c>
      <c r="T194">
        <v>1</v>
      </c>
    </row>
    <row r="195" spans="1:20">
      <c r="A195">
        <f>調査用紙!A192</f>
        <v>184</v>
      </c>
      <c r="B195" s="1">
        <f>調査用紙!B192</f>
        <v>0</v>
      </c>
      <c r="C195" s="1">
        <f>調査用紙!C192</f>
        <v>0</v>
      </c>
      <c r="D195" s="1">
        <f>調査用紙!D192</f>
        <v>0</v>
      </c>
      <c r="E195" s="1">
        <f>調査用紙!E192</f>
        <v>0</v>
      </c>
      <c r="P195" t="str">
        <f>C195&amp;D195</f>
        <v>00</v>
      </c>
      <c r="Q195" t="str">
        <f>C195&amp;E195</f>
        <v>00</v>
      </c>
      <c r="T195">
        <v>1</v>
      </c>
    </row>
    <row r="196" spans="1:20">
      <c r="A196">
        <f>調査用紙!A193</f>
        <v>185</v>
      </c>
      <c r="B196" s="1">
        <f>調査用紙!B193</f>
        <v>0</v>
      </c>
      <c r="C196" s="1">
        <f>調査用紙!C193</f>
        <v>0</v>
      </c>
      <c r="D196" s="1">
        <f>調査用紙!D193</f>
        <v>0</v>
      </c>
      <c r="E196" s="1">
        <f>調査用紙!E193</f>
        <v>0</v>
      </c>
      <c r="P196" t="str">
        <f>C196&amp;D196</f>
        <v>00</v>
      </c>
      <c r="Q196" t="str">
        <f>C196&amp;E196</f>
        <v>00</v>
      </c>
      <c r="T196">
        <v>1</v>
      </c>
    </row>
    <row r="197" spans="1:20">
      <c r="A197">
        <f>調査用紙!A194</f>
        <v>186</v>
      </c>
      <c r="B197" s="1">
        <f>調査用紙!B194</f>
        <v>0</v>
      </c>
      <c r="C197" s="1">
        <f>調査用紙!C194</f>
        <v>0</v>
      </c>
      <c r="D197" s="1">
        <f>調査用紙!D194</f>
        <v>0</v>
      </c>
      <c r="E197" s="1">
        <f>調査用紙!E194</f>
        <v>0</v>
      </c>
      <c r="P197" t="str">
        <f>C197&amp;D197</f>
        <v>00</v>
      </c>
      <c r="Q197" t="str">
        <f>C197&amp;E197</f>
        <v>00</v>
      </c>
      <c r="T197">
        <v>1</v>
      </c>
    </row>
    <row r="198" spans="1:20">
      <c r="A198">
        <f>調査用紙!A195</f>
        <v>187</v>
      </c>
      <c r="B198" s="1">
        <f>調査用紙!B195</f>
        <v>0</v>
      </c>
      <c r="C198" s="1">
        <f>調査用紙!C195</f>
        <v>0</v>
      </c>
      <c r="D198" s="1">
        <f>調査用紙!D195</f>
        <v>0</v>
      </c>
      <c r="E198" s="1">
        <f>調査用紙!E195</f>
        <v>0</v>
      </c>
      <c r="P198" t="str">
        <f>C198&amp;D198</f>
        <v>00</v>
      </c>
      <c r="Q198" t="str">
        <f>C198&amp;E198</f>
        <v>00</v>
      </c>
      <c r="T198">
        <v>1</v>
      </c>
    </row>
    <row r="199" spans="1:20">
      <c r="A199">
        <f>調査用紙!A196</f>
        <v>188</v>
      </c>
      <c r="B199" s="1">
        <f>調査用紙!B196</f>
        <v>0</v>
      </c>
      <c r="C199" s="1">
        <f>調査用紙!C196</f>
        <v>0</v>
      </c>
      <c r="D199" s="1">
        <f>調査用紙!D196</f>
        <v>0</v>
      </c>
      <c r="E199" s="1">
        <f>調査用紙!E196</f>
        <v>0</v>
      </c>
      <c r="P199" t="str">
        <f>C199&amp;D199</f>
        <v>00</v>
      </c>
      <c r="Q199" t="str">
        <f>C199&amp;E199</f>
        <v>00</v>
      </c>
      <c r="T199">
        <v>1</v>
      </c>
    </row>
    <row r="200" spans="1:20">
      <c r="A200">
        <f>調査用紙!A197</f>
        <v>189</v>
      </c>
      <c r="B200" s="1">
        <f>調査用紙!B197</f>
        <v>0</v>
      </c>
      <c r="C200" s="1">
        <f>調査用紙!C197</f>
        <v>0</v>
      </c>
      <c r="D200" s="1">
        <f>調査用紙!D197</f>
        <v>0</v>
      </c>
      <c r="E200" s="1">
        <f>調査用紙!E197</f>
        <v>0</v>
      </c>
      <c r="P200" t="str">
        <f>C200&amp;D200</f>
        <v>00</v>
      </c>
      <c r="Q200" t="str">
        <f>C200&amp;E200</f>
        <v>00</v>
      </c>
      <c r="T200">
        <v>1</v>
      </c>
    </row>
    <row r="201" spans="1:20">
      <c r="A201">
        <f>調査用紙!A198</f>
        <v>190</v>
      </c>
      <c r="B201" s="1">
        <f>調査用紙!B198</f>
        <v>0</v>
      </c>
      <c r="C201" s="1">
        <f>調査用紙!C198</f>
        <v>0</v>
      </c>
      <c r="D201" s="1">
        <f>調査用紙!D198</f>
        <v>0</v>
      </c>
      <c r="E201" s="1">
        <f>調査用紙!E198</f>
        <v>0</v>
      </c>
      <c r="P201" t="str">
        <f>C201&amp;D201</f>
        <v>00</v>
      </c>
      <c r="Q201" t="str">
        <f>C201&amp;E201</f>
        <v>00</v>
      </c>
      <c r="T201">
        <v>1</v>
      </c>
    </row>
    <row r="202" spans="1:20">
      <c r="A202">
        <f>調査用紙!A199</f>
        <v>191</v>
      </c>
      <c r="B202" s="1">
        <f>調査用紙!B199</f>
        <v>0</v>
      </c>
      <c r="C202" s="1">
        <f>調査用紙!C199</f>
        <v>0</v>
      </c>
      <c r="D202" s="1">
        <f>調査用紙!D199</f>
        <v>0</v>
      </c>
      <c r="E202" s="1">
        <f>調査用紙!E199</f>
        <v>0</v>
      </c>
      <c r="P202" t="str">
        <f>C202&amp;D202</f>
        <v>00</v>
      </c>
      <c r="Q202" t="str">
        <f>C202&amp;E202</f>
        <v>00</v>
      </c>
      <c r="T202">
        <v>1</v>
      </c>
    </row>
    <row r="203" spans="1:20">
      <c r="A203">
        <f>調査用紙!A200</f>
        <v>192</v>
      </c>
      <c r="B203" s="1">
        <f>調査用紙!B200</f>
        <v>0</v>
      </c>
      <c r="C203" s="1">
        <f>調査用紙!C200</f>
        <v>0</v>
      </c>
      <c r="D203" s="1">
        <f>調査用紙!D200</f>
        <v>0</v>
      </c>
      <c r="E203" s="1">
        <f>調査用紙!E200</f>
        <v>0</v>
      </c>
      <c r="P203" t="str">
        <f>C203&amp;D203</f>
        <v>00</v>
      </c>
      <c r="Q203" t="str">
        <f>C203&amp;E203</f>
        <v>00</v>
      </c>
      <c r="T203">
        <v>1</v>
      </c>
    </row>
    <row r="204" spans="1:20">
      <c r="A204">
        <f>調査用紙!A201</f>
        <v>193</v>
      </c>
      <c r="B204" s="1">
        <f>調査用紙!B201</f>
        <v>0</v>
      </c>
      <c r="C204" s="1">
        <f>調査用紙!C201</f>
        <v>0</v>
      </c>
      <c r="D204" s="1">
        <f>調査用紙!D201</f>
        <v>0</v>
      </c>
      <c r="E204" s="1">
        <f>調査用紙!E201</f>
        <v>0</v>
      </c>
      <c r="P204" t="str">
        <f>C204&amp;D204</f>
        <v>00</v>
      </c>
      <c r="Q204" t="str">
        <f>C204&amp;E204</f>
        <v>00</v>
      </c>
      <c r="T204">
        <v>1</v>
      </c>
    </row>
    <row r="205" spans="1:20">
      <c r="A205">
        <f>調査用紙!A202</f>
        <v>194</v>
      </c>
      <c r="B205" s="1">
        <f>調査用紙!B202</f>
        <v>0</v>
      </c>
      <c r="C205" s="1">
        <f>調査用紙!C202</f>
        <v>0</v>
      </c>
      <c r="D205" s="1">
        <f>調査用紙!D202</f>
        <v>0</v>
      </c>
      <c r="E205" s="1">
        <f>調査用紙!E202</f>
        <v>0</v>
      </c>
      <c r="P205" t="str">
        <f>C205&amp;D205</f>
        <v>00</v>
      </c>
      <c r="Q205" t="str">
        <f>C205&amp;E205</f>
        <v>00</v>
      </c>
      <c r="T205">
        <v>1</v>
      </c>
    </row>
    <row r="206" spans="1:20">
      <c r="A206">
        <f>調査用紙!A203</f>
        <v>195</v>
      </c>
      <c r="B206" s="1">
        <f>調査用紙!B203</f>
        <v>0</v>
      </c>
      <c r="C206" s="1">
        <f>調査用紙!C203</f>
        <v>0</v>
      </c>
      <c r="D206" s="1">
        <f>調査用紙!D203</f>
        <v>0</v>
      </c>
      <c r="E206" s="1">
        <f>調査用紙!E203</f>
        <v>0</v>
      </c>
      <c r="P206" t="str">
        <f>C206&amp;D206</f>
        <v>00</v>
      </c>
      <c r="Q206" t="str">
        <f>C206&amp;E206</f>
        <v>00</v>
      </c>
      <c r="T206">
        <v>1</v>
      </c>
    </row>
    <row r="207" spans="1:20">
      <c r="A207">
        <f>調査用紙!A204</f>
        <v>196</v>
      </c>
      <c r="B207" s="1">
        <f>調査用紙!B204</f>
        <v>0</v>
      </c>
      <c r="C207" s="1">
        <f>調査用紙!C204</f>
        <v>0</v>
      </c>
      <c r="D207" s="1">
        <f>調査用紙!D204</f>
        <v>0</v>
      </c>
      <c r="E207" s="1">
        <f>調査用紙!E204</f>
        <v>0</v>
      </c>
      <c r="P207" t="str">
        <f>C207&amp;D207</f>
        <v>00</v>
      </c>
      <c r="Q207" t="str">
        <f>C207&amp;E207</f>
        <v>00</v>
      </c>
      <c r="T207">
        <v>1</v>
      </c>
    </row>
    <row r="208" spans="1:20">
      <c r="A208">
        <f>調査用紙!A205</f>
        <v>197</v>
      </c>
      <c r="B208" s="1">
        <f>調査用紙!B205</f>
        <v>0</v>
      </c>
      <c r="C208" s="1">
        <f>調査用紙!C205</f>
        <v>0</v>
      </c>
      <c r="D208" s="1">
        <f>調査用紙!D205</f>
        <v>0</v>
      </c>
      <c r="E208" s="1">
        <f>調査用紙!E205</f>
        <v>0</v>
      </c>
      <c r="P208" t="str">
        <f>C208&amp;D208</f>
        <v>00</v>
      </c>
      <c r="Q208" t="str">
        <f>C208&amp;E208</f>
        <v>00</v>
      </c>
      <c r="T208">
        <v>1</v>
      </c>
    </row>
    <row r="209" spans="1:20">
      <c r="A209">
        <f>調査用紙!A206</f>
        <v>198</v>
      </c>
      <c r="B209" s="1">
        <f>調査用紙!B206</f>
        <v>0</v>
      </c>
      <c r="C209" s="1">
        <f>調査用紙!C206</f>
        <v>0</v>
      </c>
      <c r="D209" s="1">
        <f>調査用紙!D206</f>
        <v>0</v>
      </c>
      <c r="E209" s="1">
        <f>調査用紙!E206</f>
        <v>0</v>
      </c>
      <c r="P209" t="str">
        <f>C209&amp;D209</f>
        <v>00</v>
      </c>
      <c r="Q209" t="str">
        <f>C209&amp;E209</f>
        <v>00</v>
      </c>
      <c r="T209">
        <v>1</v>
      </c>
    </row>
    <row r="210" spans="1:20">
      <c r="A210">
        <f>調査用紙!A207</f>
        <v>199</v>
      </c>
      <c r="B210" s="1">
        <f>調査用紙!B207</f>
        <v>0</v>
      </c>
      <c r="C210" s="1">
        <f>調査用紙!C207</f>
        <v>0</v>
      </c>
      <c r="D210" s="1">
        <f>調査用紙!D207</f>
        <v>0</v>
      </c>
      <c r="E210" s="1">
        <f>調査用紙!E207</f>
        <v>0</v>
      </c>
      <c r="P210" t="str">
        <f>C210&amp;D210</f>
        <v>00</v>
      </c>
      <c r="Q210" t="str">
        <f>C210&amp;E210</f>
        <v>00</v>
      </c>
      <c r="T210">
        <v>1</v>
      </c>
    </row>
    <row r="211" spans="1:20">
      <c r="A211">
        <f>調査用紙!A208</f>
        <v>200</v>
      </c>
      <c r="B211" s="1">
        <f>調査用紙!B208</f>
        <v>0</v>
      </c>
      <c r="C211" s="1">
        <f>調査用紙!C208</f>
        <v>0</v>
      </c>
      <c r="D211" s="1">
        <f>調査用紙!D208</f>
        <v>0</v>
      </c>
      <c r="E211" s="1">
        <f>調査用紙!E208</f>
        <v>0</v>
      </c>
      <c r="P211" t="str">
        <f>C211&amp;D211</f>
        <v>00</v>
      </c>
      <c r="Q211" t="str">
        <f>C211&amp;E211</f>
        <v>00</v>
      </c>
      <c r="T211">
        <v>1</v>
      </c>
    </row>
    <row r="212" spans="1:20">
      <c r="A212">
        <f>調査用紙!A209</f>
        <v>201</v>
      </c>
      <c r="B212" s="1">
        <f>調査用紙!B209</f>
        <v>0</v>
      </c>
      <c r="C212" s="1">
        <f>調査用紙!C209</f>
        <v>0</v>
      </c>
      <c r="D212" s="1">
        <f>調査用紙!D209</f>
        <v>0</v>
      </c>
      <c r="E212" s="1">
        <f>調査用紙!E209</f>
        <v>0</v>
      </c>
      <c r="P212" t="str">
        <f>C212&amp;D212</f>
        <v>00</v>
      </c>
      <c r="Q212" t="str">
        <f>C212&amp;E212</f>
        <v>00</v>
      </c>
      <c r="T212">
        <v>1</v>
      </c>
    </row>
    <row r="213" spans="1:20">
      <c r="A213">
        <f>調査用紙!A210</f>
        <v>202</v>
      </c>
      <c r="B213" s="1">
        <f>調査用紙!B210</f>
        <v>0</v>
      </c>
      <c r="C213" s="1">
        <f>調査用紙!C210</f>
        <v>0</v>
      </c>
      <c r="D213" s="1">
        <f>調査用紙!D210</f>
        <v>0</v>
      </c>
      <c r="E213" s="1">
        <f>調査用紙!E210</f>
        <v>0</v>
      </c>
      <c r="P213" t="str">
        <f>C213&amp;D213</f>
        <v>00</v>
      </c>
      <c r="Q213" t="str">
        <f>C213&amp;E213</f>
        <v>00</v>
      </c>
      <c r="T213">
        <v>1</v>
      </c>
    </row>
    <row r="214" spans="1:20">
      <c r="A214">
        <f>調査用紙!A211</f>
        <v>203</v>
      </c>
      <c r="B214" s="1">
        <f>調査用紙!B211</f>
        <v>0</v>
      </c>
      <c r="C214" s="1">
        <f>調査用紙!C211</f>
        <v>0</v>
      </c>
      <c r="D214" s="1">
        <f>調査用紙!D211</f>
        <v>0</v>
      </c>
      <c r="E214" s="1">
        <f>調査用紙!E211</f>
        <v>0</v>
      </c>
      <c r="P214" t="str">
        <f>C214&amp;D214</f>
        <v>00</v>
      </c>
      <c r="Q214" t="str">
        <f>C214&amp;E214</f>
        <v>00</v>
      </c>
      <c r="T214">
        <v>1</v>
      </c>
    </row>
    <row r="215" spans="1:20">
      <c r="A215">
        <f>調査用紙!A212</f>
        <v>204</v>
      </c>
      <c r="B215" s="1">
        <f>調査用紙!B212</f>
        <v>0</v>
      </c>
      <c r="C215" s="1">
        <f>調査用紙!C212</f>
        <v>0</v>
      </c>
      <c r="D215" s="1">
        <f>調査用紙!D212</f>
        <v>0</v>
      </c>
      <c r="E215" s="1">
        <f>調査用紙!E212</f>
        <v>0</v>
      </c>
      <c r="P215" t="str">
        <f>C215&amp;D215</f>
        <v>00</v>
      </c>
      <c r="Q215" t="str">
        <f>C215&amp;E215</f>
        <v>00</v>
      </c>
      <c r="T215">
        <v>1</v>
      </c>
    </row>
    <row r="216" spans="1:20">
      <c r="A216">
        <f>調査用紙!A213</f>
        <v>205</v>
      </c>
      <c r="B216" s="1">
        <f>調査用紙!B213</f>
        <v>0</v>
      </c>
      <c r="C216" s="1">
        <f>調査用紙!C213</f>
        <v>0</v>
      </c>
      <c r="D216" s="1">
        <f>調査用紙!D213</f>
        <v>0</v>
      </c>
      <c r="E216" s="1">
        <f>調査用紙!E213</f>
        <v>0</v>
      </c>
      <c r="P216" t="str">
        <f>C216&amp;D216</f>
        <v>00</v>
      </c>
      <c r="Q216" t="str">
        <f>C216&amp;E216</f>
        <v>00</v>
      </c>
      <c r="T216">
        <v>1</v>
      </c>
    </row>
    <row r="217" spans="1:20">
      <c r="A217">
        <f>調査用紙!A214</f>
        <v>206</v>
      </c>
      <c r="B217" s="1">
        <f>調査用紙!B214</f>
        <v>0</v>
      </c>
      <c r="C217" s="1">
        <f>調査用紙!C214</f>
        <v>0</v>
      </c>
      <c r="D217" s="1">
        <f>調査用紙!D214</f>
        <v>0</v>
      </c>
      <c r="E217" s="1">
        <f>調査用紙!E214</f>
        <v>0</v>
      </c>
      <c r="P217" t="str">
        <f>C217&amp;D217</f>
        <v>00</v>
      </c>
      <c r="Q217" t="str">
        <f>C217&amp;E217</f>
        <v>00</v>
      </c>
      <c r="T217">
        <v>1</v>
      </c>
    </row>
    <row r="218" spans="1:20">
      <c r="A218">
        <f>調査用紙!A215</f>
        <v>207</v>
      </c>
      <c r="B218" s="1">
        <f>調査用紙!B215</f>
        <v>0</v>
      </c>
      <c r="C218" s="1">
        <f>調査用紙!C215</f>
        <v>0</v>
      </c>
      <c r="D218" s="1">
        <f>調査用紙!D215</f>
        <v>0</v>
      </c>
      <c r="E218" s="1">
        <f>調査用紙!E215</f>
        <v>0</v>
      </c>
      <c r="P218" t="str">
        <f>C218&amp;D218</f>
        <v>00</v>
      </c>
      <c r="Q218" t="str">
        <f>C218&amp;E218</f>
        <v>00</v>
      </c>
      <c r="T218">
        <v>1</v>
      </c>
    </row>
    <row r="219" spans="1:20">
      <c r="A219">
        <f>調査用紙!A216</f>
        <v>208</v>
      </c>
      <c r="B219" s="1">
        <f>調査用紙!B216</f>
        <v>0</v>
      </c>
      <c r="C219" s="1">
        <f>調査用紙!C216</f>
        <v>0</v>
      </c>
      <c r="D219" s="1">
        <f>調査用紙!D216</f>
        <v>0</v>
      </c>
      <c r="E219" s="1">
        <f>調査用紙!E216</f>
        <v>0</v>
      </c>
      <c r="P219" t="str">
        <f>C219&amp;D219</f>
        <v>00</v>
      </c>
      <c r="Q219" t="str">
        <f>C219&amp;E219</f>
        <v>00</v>
      </c>
      <c r="T219">
        <v>1</v>
      </c>
    </row>
    <row r="220" spans="1:20">
      <c r="A220">
        <f>調査用紙!A217</f>
        <v>209</v>
      </c>
      <c r="B220" s="1">
        <f>調査用紙!B217</f>
        <v>0</v>
      </c>
      <c r="C220" s="1">
        <f>調査用紙!C217</f>
        <v>0</v>
      </c>
      <c r="D220" s="1">
        <f>調査用紙!D217</f>
        <v>0</v>
      </c>
      <c r="E220" s="1">
        <f>調査用紙!E217</f>
        <v>0</v>
      </c>
      <c r="P220" t="str">
        <f>C220&amp;D220</f>
        <v>00</v>
      </c>
      <c r="Q220" t="str">
        <f>C220&amp;E220</f>
        <v>00</v>
      </c>
      <c r="T220">
        <v>1</v>
      </c>
    </row>
    <row r="221" spans="1:20">
      <c r="A221">
        <f>調査用紙!A218</f>
        <v>210</v>
      </c>
      <c r="B221" s="1">
        <f>調査用紙!B218</f>
        <v>0</v>
      </c>
      <c r="C221" s="1">
        <f>調査用紙!C218</f>
        <v>0</v>
      </c>
      <c r="D221" s="1">
        <f>調査用紙!D218</f>
        <v>0</v>
      </c>
      <c r="E221" s="1">
        <f>調査用紙!E218</f>
        <v>0</v>
      </c>
      <c r="P221" t="str">
        <f>C221&amp;D221</f>
        <v>00</v>
      </c>
      <c r="Q221" t="str">
        <f>C221&amp;E221</f>
        <v>00</v>
      </c>
      <c r="T221">
        <v>1</v>
      </c>
    </row>
    <row r="222" spans="1:20">
      <c r="A222">
        <f>調査用紙!A219</f>
        <v>211</v>
      </c>
      <c r="B222" s="1">
        <f>調査用紙!B219</f>
        <v>0</v>
      </c>
      <c r="C222" s="1">
        <f>調査用紙!C219</f>
        <v>0</v>
      </c>
      <c r="D222" s="1">
        <f>調査用紙!D219</f>
        <v>0</v>
      </c>
      <c r="E222" s="1">
        <f>調査用紙!E219</f>
        <v>0</v>
      </c>
      <c r="P222" t="str">
        <f>C222&amp;D222</f>
        <v>00</v>
      </c>
      <c r="Q222" t="str">
        <f>C222&amp;E222</f>
        <v>00</v>
      </c>
      <c r="T222">
        <v>1</v>
      </c>
    </row>
    <row r="223" spans="1:20">
      <c r="A223">
        <f>調査用紙!A220</f>
        <v>212</v>
      </c>
      <c r="B223" s="1">
        <f>調査用紙!B220</f>
        <v>0</v>
      </c>
      <c r="C223" s="1">
        <f>調査用紙!C220</f>
        <v>0</v>
      </c>
      <c r="D223" s="1">
        <f>調査用紙!D220</f>
        <v>0</v>
      </c>
      <c r="E223" s="1">
        <f>調査用紙!E220</f>
        <v>0</v>
      </c>
      <c r="P223" t="str">
        <f>C223&amp;D223</f>
        <v>00</v>
      </c>
      <c r="Q223" t="str">
        <f>C223&amp;E223</f>
        <v>00</v>
      </c>
      <c r="T223">
        <v>1</v>
      </c>
    </row>
    <row r="224" spans="1:20">
      <c r="A224">
        <f>調査用紙!A221</f>
        <v>213</v>
      </c>
      <c r="B224" s="1">
        <f>調査用紙!B221</f>
        <v>0</v>
      </c>
      <c r="C224" s="1">
        <f>調査用紙!C221</f>
        <v>0</v>
      </c>
      <c r="D224" s="1">
        <f>調査用紙!D221</f>
        <v>0</v>
      </c>
      <c r="E224" s="1">
        <f>調査用紙!E221</f>
        <v>0</v>
      </c>
      <c r="P224" t="str">
        <f>C224&amp;D224</f>
        <v>00</v>
      </c>
      <c r="Q224" t="str">
        <f>C224&amp;E224</f>
        <v>00</v>
      </c>
      <c r="T224">
        <v>1</v>
      </c>
    </row>
    <row r="225" spans="1:20">
      <c r="A225">
        <f>調査用紙!A222</f>
        <v>214</v>
      </c>
      <c r="B225" s="1">
        <f>調査用紙!B222</f>
        <v>0</v>
      </c>
      <c r="C225" s="1">
        <f>調査用紙!C222</f>
        <v>0</v>
      </c>
      <c r="D225" s="1">
        <f>調査用紙!D222</f>
        <v>0</v>
      </c>
      <c r="E225" s="1">
        <f>調査用紙!E222</f>
        <v>0</v>
      </c>
      <c r="P225" t="str">
        <f>C225&amp;D225</f>
        <v>00</v>
      </c>
      <c r="Q225" t="str">
        <f>C225&amp;E225</f>
        <v>00</v>
      </c>
      <c r="T225">
        <v>1</v>
      </c>
    </row>
    <row r="226" spans="1:20">
      <c r="A226">
        <f>調査用紙!A223</f>
        <v>215</v>
      </c>
      <c r="B226" s="1">
        <f>調査用紙!B223</f>
        <v>0</v>
      </c>
      <c r="C226" s="1">
        <f>調査用紙!C223</f>
        <v>0</v>
      </c>
      <c r="D226" s="1">
        <f>調査用紙!D223</f>
        <v>0</v>
      </c>
      <c r="E226" s="1">
        <f>調査用紙!E223</f>
        <v>0</v>
      </c>
      <c r="P226" t="str">
        <f>C226&amp;D226</f>
        <v>00</v>
      </c>
      <c r="Q226" t="str">
        <f>C226&amp;E226</f>
        <v>00</v>
      </c>
      <c r="T226">
        <v>1</v>
      </c>
    </row>
    <row r="227" spans="1:20">
      <c r="A227">
        <f>調査用紙!A224</f>
        <v>216</v>
      </c>
      <c r="B227" s="1">
        <f>調査用紙!B224</f>
        <v>0</v>
      </c>
      <c r="C227" s="1">
        <f>調査用紙!C224</f>
        <v>0</v>
      </c>
      <c r="D227" s="1">
        <f>調査用紙!D224</f>
        <v>0</v>
      </c>
      <c r="E227" s="1">
        <f>調査用紙!E224</f>
        <v>0</v>
      </c>
      <c r="P227" t="str">
        <f>C227&amp;D227</f>
        <v>00</v>
      </c>
      <c r="Q227" t="str">
        <f>C227&amp;E227</f>
        <v>00</v>
      </c>
      <c r="T227">
        <v>1</v>
      </c>
    </row>
    <row r="228" spans="1:20">
      <c r="A228">
        <f>調査用紙!A225</f>
        <v>217</v>
      </c>
      <c r="B228" s="1">
        <f>調査用紙!B225</f>
        <v>0</v>
      </c>
      <c r="C228" s="1">
        <f>調査用紙!C225</f>
        <v>0</v>
      </c>
      <c r="D228" s="1">
        <f>調査用紙!D225</f>
        <v>0</v>
      </c>
      <c r="E228" s="1">
        <f>調査用紙!E225</f>
        <v>0</v>
      </c>
      <c r="P228" t="str">
        <f>C228&amp;D228</f>
        <v>00</v>
      </c>
      <c r="Q228" t="str">
        <f>C228&amp;E228</f>
        <v>00</v>
      </c>
      <c r="T228">
        <v>1</v>
      </c>
    </row>
    <row r="229" spans="1:20">
      <c r="A229">
        <f>調査用紙!A226</f>
        <v>218</v>
      </c>
      <c r="B229" s="1">
        <f>調査用紙!B226</f>
        <v>0</v>
      </c>
      <c r="C229" s="1">
        <f>調査用紙!C226</f>
        <v>0</v>
      </c>
      <c r="D229" s="1">
        <f>調査用紙!D226</f>
        <v>0</v>
      </c>
      <c r="E229" s="1">
        <f>調査用紙!E226</f>
        <v>0</v>
      </c>
      <c r="P229" t="str">
        <f>C229&amp;D229</f>
        <v>00</v>
      </c>
      <c r="Q229" t="str">
        <f>C229&amp;E229</f>
        <v>00</v>
      </c>
      <c r="T229">
        <v>1</v>
      </c>
    </row>
    <row r="230" spans="1:20">
      <c r="A230">
        <f>調査用紙!A227</f>
        <v>219</v>
      </c>
      <c r="B230" s="1">
        <f>調査用紙!B227</f>
        <v>0</v>
      </c>
      <c r="C230" s="1">
        <f>調査用紙!C227</f>
        <v>0</v>
      </c>
      <c r="D230" s="1">
        <f>調査用紙!D227</f>
        <v>0</v>
      </c>
      <c r="E230" s="1">
        <f>調査用紙!E227</f>
        <v>0</v>
      </c>
      <c r="P230" t="str">
        <f>C230&amp;D230</f>
        <v>00</v>
      </c>
      <c r="Q230" t="str">
        <f>C230&amp;E230</f>
        <v>00</v>
      </c>
      <c r="T230">
        <v>1</v>
      </c>
    </row>
    <row r="231" spans="1:20">
      <c r="A231">
        <f>調査用紙!A228</f>
        <v>220</v>
      </c>
      <c r="B231" s="1">
        <f>調査用紙!B228</f>
        <v>0</v>
      </c>
      <c r="C231" s="1">
        <f>調査用紙!C228</f>
        <v>0</v>
      </c>
      <c r="D231" s="1">
        <f>調査用紙!D228</f>
        <v>0</v>
      </c>
      <c r="E231" s="1">
        <f>調査用紙!E228</f>
        <v>0</v>
      </c>
      <c r="P231" t="str">
        <f>C231&amp;D231</f>
        <v>00</v>
      </c>
      <c r="Q231" t="str">
        <f>C231&amp;E231</f>
        <v>00</v>
      </c>
      <c r="T231">
        <v>1</v>
      </c>
    </row>
    <row r="232" spans="1:20">
      <c r="A232">
        <f>調査用紙!A229</f>
        <v>221</v>
      </c>
      <c r="B232" s="1">
        <f>調査用紙!B229</f>
        <v>0</v>
      </c>
      <c r="C232" s="1">
        <f>調査用紙!C229</f>
        <v>0</v>
      </c>
      <c r="D232" s="1">
        <f>調査用紙!D229</f>
        <v>0</v>
      </c>
      <c r="E232" s="1">
        <f>調査用紙!E229</f>
        <v>0</v>
      </c>
      <c r="P232" t="str">
        <f>C232&amp;D232</f>
        <v>00</v>
      </c>
      <c r="Q232" t="str">
        <f>C232&amp;E232</f>
        <v>00</v>
      </c>
      <c r="T232">
        <v>1</v>
      </c>
    </row>
    <row r="233" spans="1:20">
      <c r="A233">
        <f>調査用紙!A230</f>
        <v>222</v>
      </c>
      <c r="B233" s="1">
        <f>調査用紙!B230</f>
        <v>0</v>
      </c>
      <c r="C233" s="1">
        <f>調査用紙!C230</f>
        <v>0</v>
      </c>
      <c r="D233" s="1">
        <f>調査用紙!D230</f>
        <v>0</v>
      </c>
      <c r="E233" s="1">
        <f>調査用紙!E230</f>
        <v>0</v>
      </c>
      <c r="P233" t="str">
        <f>C233&amp;D233</f>
        <v>00</v>
      </c>
      <c r="Q233" t="str">
        <f>C233&amp;E233</f>
        <v>00</v>
      </c>
      <c r="T233">
        <v>1</v>
      </c>
    </row>
    <row r="234" spans="1:20">
      <c r="A234">
        <f>調査用紙!A231</f>
        <v>223</v>
      </c>
      <c r="B234" s="1">
        <f>調査用紙!B231</f>
        <v>0</v>
      </c>
      <c r="C234" s="1">
        <f>調査用紙!C231</f>
        <v>0</v>
      </c>
      <c r="D234" s="1">
        <f>調査用紙!D231</f>
        <v>0</v>
      </c>
      <c r="E234" s="1">
        <f>調査用紙!E231</f>
        <v>0</v>
      </c>
      <c r="P234" t="str">
        <f>C234&amp;D234</f>
        <v>00</v>
      </c>
      <c r="Q234" t="str">
        <f>C234&amp;E234</f>
        <v>00</v>
      </c>
      <c r="T234">
        <v>1</v>
      </c>
    </row>
    <row r="235" spans="1:20">
      <c r="A235">
        <f>調査用紙!A232</f>
        <v>224</v>
      </c>
      <c r="B235" s="1">
        <f>調査用紙!B232</f>
        <v>0</v>
      </c>
      <c r="C235" s="1">
        <f>調査用紙!C232</f>
        <v>0</v>
      </c>
      <c r="D235" s="1">
        <f>調査用紙!D232</f>
        <v>0</v>
      </c>
      <c r="E235" s="1">
        <f>調査用紙!E232</f>
        <v>0</v>
      </c>
      <c r="P235" t="str">
        <f>C235&amp;D235</f>
        <v>00</v>
      </c>
      <c r="Q235" t="str">
        <f>C235&amp;E235</f>
        <v>00</v>
      </c>
      <c r="T235">
        <v>1</v>
      </c>
    </row>
    <row r="236" spans="1:20">
      <c r="A236">
        <f>調査用紙!A233</f>
        <v>225</v>
      </c>
      <c r="B236" s="1">
        <f>調査用紙!B233</f>
        <v>0</v>
      </c>
      <c r="C236" s="1">
        <f>調査用紙!C233</f>
        <v>0</v>
      </c>
      <c r="D236" s="1">
        <f>調査用紙!D233</f>
        <v>0</v>
      </c>
      <c r="E236" s="1">
        <f>調査用紙!E233</f>
        <v>0</v>
      </c>
      <c r="P236" t="str">
        <f>C236&amp;D236</f>
        <v>00</v>
      </c>
      <c r="Q236" t="str">
        <f>C236&amp;E236</f>
        <v>00</v>
      </c>
      <c r="T236">
        <v>1</v>
      </c>
    </row>
    <row r="237" spans="1:20">
      <c r="A237">
        <f>調査用紙!A234</f>
        <v>226</v>
      </c>
      <c r="B237" s="1">
        <f>調査用紙!B234</f>
        <v>0</v>
      </c>
      <c r="C237" s="1">
        <f>調査用紙!C234</f>
        <v>0</v>
      </c>
      <c r="D237" s="1">
        <f>調査用紙!D234</f>
        <v>0</v>
      </c>
      <c r="E237" s="1">
        <f>調査用紙!E234</f>
        <v>0</v>
      </c>
      <c r="P237" t="str">
        <f>C237&amp;D237</f>
        <v>00</v>
      </c>
      <c r="Q237" t="str">
        <f>C237&amp;E237</f>
        <v>00</v>
      </c>
      <c r="T237">
        <v>1</v>
      </c>
    </row>
    <row r="238" spans="1:20">
      <c r="A238">
        <f>調査用紙!A235</f>
        <v>227</v>
      </c>
      <c r="B238" s="1">
        <f>調査用紙!B235</f>
        <v>0</v>
      </c>
      <c r="C238" s="1">
        <f>調査用紙!C235</f>
        <v>0</v>
      </c>
      <c r="D238" s="1">
        <f>調査用紙!D235</f>
        <v>0</v>
      </c>
      <c r="E238" s="1">
        <f>調査用紙!E235</f>
        <v>0</v>
      </c>
      <c r="P238" t="str">
        <f>C238&amp;D238</f>
        <v>00</v>
      </c>
      <c r="Q238" t="str">
        <f>C238&amp;E238</f>
        <v>00</v>
      </c>
      <c r="T238">
        <v>1</v>
      </c>
    </row>
    <row r="239" spans="1:20">
      <c r="A239">
        <f>調査用紙!A236</f>
        <v>228</v>
      </c>
      <c r="B239" s="1">
        <f>調査用紙!B236</f>
        <v>0</v>
      </c>
      <c r="C239" s="1">
        <f>調査用紙!C236</f>
        <v>0</v>
      </c>
      <c r="D239" s="1">
        <f>調査用紙!D236</f>
        <v>0</v>
      </c>
      <c r="E239" s="1">
        <f>調査用紙!E236</f>
        <v>0</v>
      </c>
      <c r="P239" t="str">
        <f>C239&amp;D239</f>
        <v>00</v>
      </c>
      <c r="Q239" t="str">
        <f>C239&amp;E239</f>
        <v>00</v>
      </c>
      <c r="T239">
        <v>1</v>
      </c>
    </row>
    <row r="240" spans="1:20">
      <c r="A240">
        <f>調査用紙!A237</f>
        <v>229</v>
      </c>
      <c r="B240" s="1">
        <f>調査用紙!B237</f>
        <v>0</v>
      </c>
      <c r="C240" s="1">
        <f>調査用紙!C237</f>
        <v>0</v>
      </c>
      <c r="D240" s="1">
        <f>調査用紙!D237</f>
        <v>0</v>
      </c>
      <c r="E240" s="1">
        <f>調査用紙!E237</f>
        <v>0</v>
      </c>
      <c r="P240" t="str">
        <f>C240&amp;D240</f>
        <v>00</v>
      </c>
      <c r="Q240" t="str">
        <f>C240&amp;E240</f>
        <v>00</v>
      </c>
      <c r="T240">
        <v>1</v>
      </c>
    </row>
    <row r="241" spans="1:20">
      <c r="A241">
        <f>調査用紙!A238</f>
        <v>230</v>
      </c>
      <c r="B241" s="1">
        <f>調査用紙!B238</f>
        <v>0</v>
      </c>
      <c r="C241" s="1">
        <f>調査用紙!C238</f>
        <v>0</v>
      </c>
      <c r="D241" s="1">
        <f>調査用紙!D238</f>
        <v>0</v>
      </c>
      <c r="E241" s="1">
        <f>調査用紙!E238</f>
        <v>0</v>
      </c>
      <c r="P241" t="str">
        <f>C241&amp;D241</f>
        <v>00</v>
      </c>
      <c r="Q241" t="str">
        <f>C241&amp;E241</f>
        <v>00</v>
      </c>
      <c r="T241">
        <v>1</v>
      </c>
    </row>
    <row r="242" spans="1:20">
      <c r="A242">
        <f>調査用紙!A239</f>
        <v>231</v>
      </c>
      <c r="B242" s="1">
        <f>調査用紙!B239</f>
        <v>0</v>
      </c>
      <c r="C242" s="1">
        <f>調査用紙!C239</f>
        <v>0</v>
      </c>
      <c r="D242" s="1">
        <f>調査用紙!D239</f>
        <v>0</v>
      </c>
      <c r="E242" s="1">
        <f>調査用紙!E239</f>
        <v>0</v>
      </c>
      <c r="P242" t="str">
        <f>C242&amp;D242</f>
        <v>00</v>
      </c>
      <c r="Q242" t="str">
        <f>C242&amp;E242</f>
        <v>00</v>
      </c>
      <c r="T242">
        <v>1</v>
      </c>
    </row>
    <row r="243" spans="1:20">
      <c r="A243">
        <f>調査用紙!A240</f>
        <v>232</v>
      </c>
      <c r="B243" s="1">
        <f>調査用紙!B240</f>
        <v>0</v>
      </c>
      <c r="C243" s="1">
        <f>調査用紙!C240</f>
        <v>0</v>
      </c>
      <c r="D243" s="1">
        <f>調査用紙!D240</f>
        <v>0</v>
      </c>
      <c r="E243" s="1">
        <f>調査用紙!E240</f>
        <v>0</v>
      </c>
      <c r="P243" t="str">
        <f>C243&amp;D243</f>
        <v>00</v>
      </c>
      <c r="Q243" t="str">
        <f>C243&amp;E243</f>
        <v>00</v>
      </c>
      <c r="T243">
        <v>1</v>
      </c>
    </row>
    <row r="244" spans="1:20">
      <c r="A244">
        <f>調査用紙!A241</f>
        <v>233</v>
      </c>
      <c r="B244" s="1">
        <f>調査用紙!B241</f>
        <v>0</v>
      </c>
      <c r="C244" s="1">
        <f>調査用紙!C241</f>
        <v>0</v>
      </c>
      <c r="D244" s="1">
        <f>調査用紙!D241</f>
        <v>0</v>
      </c>
      <c r="E244" s="1">
        <f>調査用紙!E241</f>
        <v>0</v>
      </c>
      <c r="P244" t="str">
        <f>C244&amp;D244</f>
        <v>00</v>
      </c>
      <c r="Q244" t="str">
        <f>C244&amp;E244</f>
        <v>00</v>
      </c>
      <c r="T244">
        <v>1</v>
      </c>
    </row>
    <row r="245" spans="1:20">
      <c r="A245">
        <f>調査用紙!A242</f>
        <v>234</v>
      </c>
      <c r="B245" s="1">
        <f>調査用紙!B242</f>
        <v>0</v>
      </c>
      <c r="C245" s="1">
        <f>調査用紙!C242</f>
        <v>0</v>
      </c>
      <c r="D245" s="1">
        <f>調査用紙!D242</f>
        <v>0</v>
      </c>
      <c r="E245" s="1">
        <f>調査用紙!E242</f>
        <v>0</v>
      </c>
      <c r="P245" t="str">
        <f>C245&amp;D245</f>
        <v>00</v>
      </c>
      <c r="Q245" t="str">
        <f>C245&amp;E245</f>
        <v>00</v>
      </c>
      <c r="T245">
        <v>1</v>
      </c>
    </row>
    <row r="246" spans="1:20">
      <c r="A246">
        <f>調査用紙!A243</f>
        <v>235</v>
      </c>
      <c r="B246" s="1">
        <f>調査用紙!B243</f>
        <v>0</v>
      </c>
      <c r="C246" s="1">
        <f>調査用紙!C243</f>
        <v>0</v>
      </c>
      <c r="D246" s="1">
        <f>調査用紙!D243</f>
        <v>0</v>
      </c>
      <c r="E246" s="1">
        <f>調査用紙!E243</f>
        <v>0</v>
      </c>
      <c r="P246" t="str">
        <f>C246&amp;D246</f>
        <v>00</v>
      </c>
      <c r="Q246" t="str">
        <f>C246&amp;E246</f>
        <v>00</v>
      </c>
      <c r="T246">
        <v>1</v>
      </c>
    </row>
    <row r="247" spans="1:20">
      <c r="A247">
        <f>調査用紙!A244</f>
        <v>236</v>
      </c>
      <c r="B247" s="1">
        <f>調査用紙!B244</f>
        <v>0</v>
      </c>
      <c r="C247" s="1">
        <f>調査用紙!C244</f>
        <v>0</v>
      </c>
      <c r="D247" s="1">
        <f>調査用紙!D244</f>
        <v>0</v>
      </c>
      <c r="E247" s="1">
        <f>調査用紙!E244</f>
        <v>0</v>
      </c>
      <c r="P247" t="str">
        <f>C247&amp;D247</f>
        <v>00</v>
      </c>
      <c r="Q247" t="str">
        <f>C247&amp;E247</f>
        <v>00</v>
      </c>
      <c r="T247">
        <v>1</v>
      </c>
    </row>
    <row r="248" spans="1:20">
      <c r="A248">
        <f>調査用紙!A245</f>
        <v>237</v>
      </c>
      <c r="B248" s="1">
        <f>調査用紙!B245</f>
        <v>0</v>
      </c>
      <c r="C248" s="1">
        <f>調査用紙!C245</f>
        <v>0</v>
      </c>
      <c r="D248" s="1">
        <f>調査用紙!D245</f>
        <v>0</v>
      </c>
      <c r="E248" s="1">
        <f>調査用紙!E245</f>
        <v>0</v>
      </c>
      <c r="P248" t="str">
        <f>C248&amp;D248</f>
        <v>00</v>
      </c>
      <c r="Q248" t="str">
        <f>C248&amp;E248</f>
        <v>00</v>
      </c>
      <c r="T248">
        <v>1</v>
      </c>
    </row>
    <row r="249" spans="1:20">
      <c r="A249">
        <f>調査用紙!A246</f>
        <v>238</v>
      </c>
      <c r="B249" s="1">
        <f>調査用紙!B246</f>
        <v>0</v>
      </c>
      <c r="C249" s="1">
        <f>調査用紙!C246</f>
        <v>0</v>
      </c>
      <c r="D249" s="1">
        <f>調査用紙!D246</f>
        <v>0</v>
      </c>
      <c r="E249" s="1">
        <f>調査用紙!E246</f>
        <v>0</v>
      </c>
      <c r="P249" t="str">
        <f>C249&amp;D249</f>
        <v>00</v>
      </c>
      <c r="Q249" t="str">
        <f>C249&amp;E249</f>
        <v>00</v>
      </c>
      <c r="T249">
        <v>1</v>
      </c>
    </row>
    <row r="250" spans="1:20">
      <c r="A250">
        <f>調査用紙!A247</f>
        <v>239</v>
      </c>
      <c r="B250" s="1">
        <f>調査用紙!B247</f>
        <v>0</v>
      </c>
      <c r="C250" s="1">
        <f>調査用紙!C247</f>
        <v>0</v>
      </c>
      <c r="D250" s="1">
        <f>調査用紙!D247</f>
        <v>0</v>
      </c>
      <c r="E250" s="1">
        <f>調査用紙!E247</f>
        <v>0</v>
      </c>
      <c r="P250" t="str">
        <f>C250&amp;D250</f>
        <v>00</v>
      </c>
      <c r="Q250" t="str">
        <f>C250&amp;E250</f>
        <v>00</v>
      </c>
      <c r="T250">
        <v>1</v>
      </c>
    </row>
    <row r="251" spans="1:20">
      <c r="A251">
        <f>調査用紙!A248</f>
        <v>240</v>
      </c>
      <c r="B251" s="1">
        <f>調査用紙!B248</f>
        <v>0</v>
      </c>
      <c r="C251" s="1">
        <f>調査用紙!C248</f>
        <v>0</v>
      </c>
      <c r="D251" s="1">
        <f>調査用紙!D248</f>
        <v>0</v>
      </c>
      <c r="E251" s="1">
        <f>調査用紙!E248</f>
        <v>0</v>
      </c>
      <c r="P251" t="str">
        <f>C251&amp;D251</f>
        <v>00</v>
      </c>
      <c r="Q251" t="str">
        <f>C251&amp;E251</f>
        <v>00</v>
      </c>
      <c r="T251">
        <v>1</v>
      </c>
    </row>
    <row r="252" spans="1:20">
      <c r="A252">
        <f>調査用紙!A249</f>
        <v>241</v>
      </c>
      <c r="B252" s="1">
        <f>調査用紙!B249</f>
        <v>0</v>
      </c>
      <c r="C252" s="1">
        <f>調査用紙!C249</f>
        <v>0</v>
      </c>
      <c r="D252" s="1">
        <f>調査用紙!D249</f>
        <v>0</v>
      </c>
      <c r="E252" s="1">
        <f>調査用紙!E249</f>
        <v>0</v>
      </c>
      <c r="P252" t="str">
        <f>C252&amp;D252</f>
        <v>00</v>
      </c>
      <c r="Q252" t="str">
        <f>C252&amp;E252</f>
        <v>00</v>
      </c>
      <c r="T252">
        <v>1</v>
      </c>
    </row>
    <row r="253" spans="1:20">
      <c r="A253">
        <f>調査用紙!A250</f>
        <v>242</v>
      </c>
      <c r="B253" s="1">
        <f>調査用紙!B250</f>
        <v>0</v>
      </c>
      <c r="C253" s="1">
        <f>調査用紙!C250</f>
        <v>0</v>
      </c>
      <c r="D253" s="1">
        <f>調査用紙!D250</f>
        <v>0</v>
      </c>
      <c r="E253" s="1">
        <f>調査用紙!E250</f>
        <v>0</v>
      </c>
      <c r="P253" t="str">
        <f>C253&amp;D253</f>
        <v>00</v>
      </c>
      <c r="Q253" t="str">
        <f>C253&amp;E253</f>
        <v>00</v>
      </c>
      <c r="T253">
        <v>1</v>
      </c>
    </row>
    <row r="254" spans="1:20">
      <c r="A254">
        <f>調査用紙!A251</f>
        <v>243</v>
      </c>
      <c r="B254" s="1">
        <f>調査用紙!B251</f>
        <v>0</v>
      </c>
      <c r="C254" s="1">
        <f>調査用紙!C251</f>
        <v>0</v>
      </c>
      <c r="D254" s="1">
        <f>調査用紙!D251</f>
        <v>0</v>
      </c>
      <c r="E254" s="1">
        <f>調査用紙!E251</f>
        <v>0</v>
      </c>
      <c r="P254" t="str">
        <f>C254&amp;D254</f>
        <v>00</v>
      </c>
      <c r="Q254" t="str">
        <f>C254&amp;E254</f>
        <v>00</v>
      </c>
      <c r="T254">
        <v>1</v>
      </c>
    </row>
    <row r="255" spans="1:20">
      <c r="A255">
        <f>調査用紙!A252</f>
        <v>244</v>
      </c>
      <c r="B255" s="1">
        <f>調査用紙!B252</f>
        <v>0</v>
      </c>
      <c r="C255" s="1">
        <f>調査用紙!C252</f>
        <v>0</v>
      </c>
      <c r="D255" s="1">
        <f>調査用紙!D252</f>
        <v>0</v>
      </c>
      <c r="E255" s="1">
        <f>調査用紙!E252</f>
        <v>0</v>
      </c>
      <c r="P255" t="str">
        <f>C255&amp;D255</f>
        <v>00</v>
      </c>
      <c r="Q255" t="str">
        <f>C255&amp;E255</f>
        <v>00</v>
      </c>
      <c r="T255">
        <v>1</v>
      </c>
    </row>
    <row r="256" spans="1:20">
      <c r="A256">
        <f>調査用紙!A253</f>
        <v>245</v>
      </c>
      <c r="B256" s="1">
        <f>調査用紙!B253</f>
        <v>0</v>
      </c>
      <c r="C256" s="1">
        <f>調査用紙!C253</f>
        <v>0</v>
      </c>
      <c r="D256" s="1">
        <f>調査用紙!D253</f>
        <v>0</v>
      </c>
      <c r="E256" s="1">
        <f>調査用紙!E253</f>
        <v>0</v>
      </c>
      <c r="P256" t="str">
        <f>C256&amp;D256</f>
        <v>00</v>
      </c>
      <c r="Q256" t="str">
        <f>C256&amp;E256</f>
        <v>00</v>
      </c>
      <c r="T256">
        <v>1</v>
      </c>
    </row>
    <row r="257" spans="1:20">
      <c r="A257">
        <f>調査用紙!A254</f>
        <v>246</v>
      </c>
      <c r="B257" s="1">
        <f>調査用紙!B254</f>
        <v>0</v>
      </c>
      <c r="C257" s="1">
        <f>調査用紙!C254</f>
        <v>0</v>
      </c>
      <c r="D257" s="1">
        <f>調査用紙!D254</f>
        <v>0</v>
      </c>
      <c r="E257" s="1">
        <f>調査用紙!E254</f>
        <v>0</v>
      </c>
      <c r="P257" t="str">
        <f>C257&amp;D257</f>
        <v>00</v>
      </c>
      <c r="Q257" t="str">
        <f>C257&amp;E257</f>
        <v>00</v>
      </c>
      <c r="T257">
        <v>1</v>
      </c>
    </row>
    <row r="258" spans="1:20">
      <c r="A258">
        <f>調査用紙!A255</f>
        <v>247</v>
      </c>
      <c r="B258" s="1">
        <f>調査用紙!B255</f>
        <v>0</v>
      </c>
      <c r="C258" s="1">
        <f>調査用紙!C255</f>
        <v>0</v>
      </c>
      <c r="D258" s="1">
        <f>調査用紙!D255</f>
        <v>0</v>
      </c>
      <c r="E258" s="1">
        <f>調査用紙!E255</f>
        <v>0</v>
      </c>
      <c r="P258" t="str">
        <f>C258&amp;D258</f>
        <v>00</v>
      </c>
      <c r="Q258" t="str">
        <f>C258&amp;E258</f>
        <v>00</v>
      </c>
      <c r="T258">
        <v>1</v>
      </c>
    </row>
    <row r="259" spans="1:20">
      <c r="A259">
        <f>調査用紙!A256</f>
        <v>248</v>
      </c>
      <c r="B259" s="1">
        <f>調査用紙!B256</f>
        <v>0</v>
      </c>
      <c r="C259" s="1">
        <f>調査用紙!C256</f>
        <v>0</v>
      </c>
      <c r="D259" s="1">
        <f>調査用紙!D256</f>
        <v>0</v>
      </c>
      <c r="E259" s="1">
        <f>調査用紙!E256</f>
        <v>0</v>
      </c>
      <c r="P259" t="str">
        <f>C259&amp;D259</f>
        <v>00</v>
      </c>
      <c r="Q259" t="str">
        <f>C259&amp;E259</f>
        <v>00</v>
      </c>
      <c r="T259">
        <v>1</v>
      </c>
    </row>
    <row r="260" spans="1:20">
      <c r="A260">
        <f>調査用紙!A257</f>
        <v>249</v>
      </c>
      <c r="B260" s="1">
        <f>調査用紙!B257</f>
        <v>0</v>
      </c>
      <c r="C260" s="1">
        <f>調査用紙!C257</f>
        <v>0</v>
      </c>
      <c r="D260" s="1">
        <f>調査用紙!D257</f>
        <v>0</v>
      </c>
      <c r="E260" s="1">
        <f>調査用紙!E257</f>
        <v>0</v>
      </c>
      <c r="P260" t="str">
        <f>C260&amp;D260</f>
        <v>00</v>
      </c>
      <c r="Q260" t="str">
        <f>C260&amp;E260</f>
        <v>00</v>
      </c>
      <c r="T260">
        <v>1</v>
      </c>
    </row>
    <row r="261" spans="1:20">
      <c r="A261">
        <f>調査用紙!A258</f>
        <v>250</v>
      </c>
      <c r="B261" s="1">
        <f>調査用紙!B258</f>
        <v>0</v>
      </c>
      <c r="C261" s="1">
        <f>調査用紙!C258</f>
        <v>0</v>
      </c>
      <c r="D261" s="1">
        <f>調査用紙!D258</f>
        <v>0</v>
      </c>
      <c r="E261" s="1">
        <f>調査用紙!E258</f>
        <v>0</v>
      </c>
      <c r="P261" t="str">
        <f>C261&amp;D261</f>
        <v>00</v>
      </c>
      <c r="Q261" t="str">
        <f>C261&amp;E261</f>
        <v>00</v>
      </c>
      <c r="T261">
        <v>1</v>
      </c>
    </row>
    <row r="262" spans="1:20">
      <c r="A262">
        <f>調査用紙!A259</f>
        <v>251</v>
      </c>
      <c r="B262" s="1">
        <f>調査用紙!B259</f>
        <v>0</v>
      </c>
      <c r="C262" s="1">
        <f>調査用紙!C259</f>
        <v>0</v>
      </c>
      <c r="D262" s="1">
        <f>調査用紙!D259</f>
        <v>0</v>
      </c>
      <c r="E262" s="1">
        <f>調査用紙!E259</f>
        <v>0</v>
      </c>
      <c r="P262" t="str">
        <f>C262&amp;D262</f>
        <v>00</v>
      </c>
      <c r="Q262" t="str">
        <f>C262&amp;E262</f>
        <v>00</v>
      </c>
      <c r="T262">
        <v>1</v>
      </c>
    </row>
    <row r="263" spans="1:20">
      <c r="A263">
        <f>調査用紙!A260</f>
        <v>252</v>
      </c>
      <c r="B263" s="1">
        <f>調査用紙!B260</f>
        <v>0</v>
      </c>
      <c r="C263" s="1">
        <f>調査用紙!C260</f>
        <v>0</v>
      </c>
      <c r="D263" s="1">
        <f>調査用紙!D260</f>
        <v>0</v>
      </c>
      <c r="E263" s="1">
        <f>調査用紙!E260</f>
        <v>0</v>
      </c>
      <c r="P263" t="str">
        <f>C263&amp;D263</f>
        <v>00</v>
      </c>
      <c r="Q263" t="str">
        <f>C263&amp;E263</f>
        <v>00</v>
      </c>
      <c r="T263">
        <v>1</v>
      </c>
    </row>
    <row r="264" spans="1:20">
      <c r="A264">
        <f>調査用紙!A261</f>
        <v>253</v>
      </c>
      <c r="B264" s="1">
        <f>調査用紙!B261</f>
        <v>0</v>
      </c>
      <c r="C264" s="1">
        <f>調査用紙!C261</f>
        <v>0</v>
      </c>
      <c r="D264" s="1">
        <f>調査用紙!D261</f>
        <v>0</v>
      </c>
      <c r="E264" s="1">
        <f>調査用紙!E261</f>
        <v>0</v>
      </c>
      <c r="P264" t="str">
        <f>C264&amp;D264</f>
        <v>00</v>
      </c>
      <c r="Q264" t="str">
        <f>C264&amp;E264</f>
        <v>00</v>
      </c>
      <c r="T264">
        <v>1</v>
      </c>
    </row>
    <row r="265" spans="1:20">
      <c r="A265">
        <f>調査用紙!A262</f>
        <v>254</v>
      </c>
      <c r="B265" s="1">
        <f>調査用紙!B262</f>
        <v>0</v>
      </c>
      <c r="C265" s="1">
        <f>調査用紙!C262</f>
        <v>0</v>
      </c>
      <c r="D265" s="1">
        <f>調査用紙!D262</f>
        <v>0</v>
      </c>
      <c r="E265" s="1">
        <f>調査用紙!E262</f>
        <v>0</v>
      </c>
      <c r="P265" t="str">
        <f>C265&amp;D265</f>
        <v>00</v>
      </c>
      <c r="Q265" t="str">
        <f>C265&amp;E265</f>
        <v>00</v>
      </c>
      <c r="T265">
        <v>1</v>
      </c>
    </row>
    <row r="266" spans="1:20">
      <c r="A266">
        <f>調査用紙!A263</f>
        <v>255</v>
      </c>
      <c r="B266" s="1">
        <f>調査用紙!B263</f>
        <v>0</v>
      </c>
      <c r="C266" s="1">
        <f>調査用紙!C263</f>
        <v>0</v>
      </c>
      <c r="D266" s="1">
        <f>調査用紙!D263</f>
        <v>0</v>
      </c>
      <c r="E266" s="1">
        <f>調査用紙!E263</f>
        <v>0</v>
      </c>
      <c r="P266" t="str">
        <f>C266&amp;D266</f>
        <v>00</v>
      </c>
      <c r="Q266" t="str">
        <f>C266&amp;E266</f>
        <v>00</v>
      </c>
      <c r="T266">
        <v>1</v>
      </c>
    </row>
    <row r="267" spans="1:20">
      <c r="A267">
        <f>調査用紙!A264</f>
        <v>256</v>
      </c>
      <c r="B267" s="1">
        <f>調査用紙!B264</f>
        <v>0</v>
      </c>
      <c r="C267" s="1">
        <f>調査用紙!C264</f>
        <v>0</v>
      </c>
      <c r="D267" s="1">
        <f>調査用紙!D264</f>
        <v>0</v>
      </c>
      <c r="E267" s="1">
        <f>調査用紙!E264</f>
        <v>0</v>
      </c>
      <c r="P267" t="str">
        <f>C267&amp;D267</f>
        <v>00</v>
      </c>
      <c r="Q267" t="str">
        <f>C267&amp;E267</f>
        <v>00</v>
      </c>
      <c r="T267">
        <v>1</v>
      </c>
    </row>
    <row r="268" spans="1:20">
      <c r="A268">
        <f>調査用紙!A265</f>
        <v>257</v>
      </c>
      <c r="B268" s="1">
        <f>調査用紙!B265</f>
        <v>0</v>
      </c>
      <c r="C268" s="1">
        <f>調査用紙!C265</f>
        <v>0</v>
      </c>
      <c r="D268" s="1">
        <f>調査用紙!D265</f>
        <v>0</v>
      </c>
      <c r="E268" s="1">
        <f>調査用紙!E265</f>
        <v>0</v>
      </c>
      <c r="P268" t="str">
        <f>C268&amp;D268</f>
        <v>00</v>
      </c>
      <c r="Q268" t="str">
        <f>C268&amp;E268</f>
        <v>00</v>
      </c>
      <c r="T268">
        <v>1</v>
      </c>
    </row>
    <row r="269" spans="1:20">
      <c r="A269">
        <f>調査用紙!A266</f>
        <v>258</v>
      </c>
      <c r="B269" s="1">
        <f>調査用紙!B266</f>
        <v>0</v>
      </c>
      <c r="C269" s="1">
        <f>調査用紙!C266</f>
        <v>0</v>
      </c>
      <c r="D269" s="1">
        <f>調査用紙!D266</f>
        <v>0</v>
      </c>
      <c r="E269" s="1">
        <f>調査用紙!E266</f>
        <v>0</v>
      </c>
      <c r="P269" t="str">
        <f>C269&amp;D269</f>
        <v>00</v>
      </c>
      <c r="Q269" t="str">
        <f>C269&amp;E269</f>
        <v>00</v>
      </c>
      <c r="T269">
        <v>1</v>
      </c>
    </row>
    <row r="270" spans="1:20">
      <c r="A270">
        <f>調査用紙!A267</f>
        <v>259</v>
      </c>
      <c r="B270" s="1">
        <f>調査用紙!B267</f>
        <v>0</v>
      </c>
      <c r="C270" s="1">
        <f>調査用紙!C267</f>
        <v>0</v>
      </c>
      <c r="D270" s="1">
        <f>調査用紙!D267</f>
        <v>0</v>
      </c>
      <c r="E270" s="1">
        <f>調査用紙!E267</f>
        <v>0</v>
      </c>
      <c r="P270" t="str">
        <f>C270&amp;D270</f>
        <v>00</v>
      </c>
      <c r="Q270" t="str">
        <f>C270&amp;E270</f>
        <v>00</v>
      </c>
      <c r="T270">
        <v>1</v>
      </c>
    </row>
    <row r="271" spans="1:20">
      <c r="A271">
        <f>調査用紙!A268</f>
        <v>260</v>
      </c>
      <c r="B271" s="1">
        <f>調査用紙!B268</f>
        <v>0</v>
      </c>
      <c r="C271" s="1">
        <f>調査用紙!C268</f>
        <v>0</v>
      </c>
      <c r="D271" s="1">
        <f>調査用紙!D268</f>
        <v>0</v>
      </c>
      <c r="E271" s="1">
        <f>調査用紙!E268</f>
        <v>0</v>
      </c>
      <c r="P271" t="str">
        <f>C271&amp;D271</f>
        <v>00</v>
      </c>
      <c r="Q271" t="str">
        <f>C271&amp;E271</f>
        <v>00</v>
      </c>
      <c r="T271">
        <v>1</v>
      </c>
    </row>
    <row r="272" spans="1:20">
      <c r="A272">
        <f>調査用紙!A269</f>
        <v>261</v>
      </c>
      <c r="B272" s="1">
        <f>調査用紙!B269</f>
        <v>0</v>
      </c>
      <c r="C272" s="1">
        <f>調査用紙!C269</f>
        <v>0</v>
      </c>
      <c r="D272" s="1">
        <f>調査用紙!D269</f>
        <v>0</v>
      </c>
      <c r="E272" s="1">
        <f>調査用紙!E269</f>
        <v>0</v>
      </c>
      <c r="P272" t="str">
        <f>C272&amp;D272</f>
        <v>00</v>
      </c>
      <c r="Q272" t="str">
        <f>C272&amp;E272</f>
        <v>00</v>
      </c>
      <c r="T272">
        <v>1</v>
      </c>
    </row>
    <row r="273" spans="1:20">
      <c r="A273">
        <f>調査用紙!A270</f>
        <v>262</v>
      </c>
      <c r="B273" s="1">
        <f>調査用紙!B270</f>
        <v>0</v>
      </c>
      <c r="C273" s="1">
        <f>調査用紙!C270</f>
        <v>0</v>
      </c>
      <c r="D273" s="1">
        <f>調査用紙!D270</f>
        <v>0</v>
      </c>
      <c r="E273" s="1">
        <f>調査用紙!E270</f>
        <v>0</v>
      </c>
      <c r="P273" t="str">
        <f>C273&amp;D273</f>
        <v>00</v>
      </c>
      <c r="Q273" t="str">
        <f>C273&amp;E273</f>
        <v>00</v>
      </c>
      <c r="T273">
        <v>1</v>
      </c>
    </row>
    <row r="274" spans="1:20">
      <c r="A274">
        <f>調査用紙!A271</f>
        <v>263</v>
      </c>
      <c r="B274" s="1">
        <f>調査用紙!B271</f>
        <v>0</v>
      </c>
      <c r="C274" s="1">
        <f>調査用紙!C271</f>
        <v>0</v>
      </c>
      <c r="D274" s="1">
        <f>調査用紙!D271</f>
        <v>0</v>
      </c>
      <c r="E274" s="1">
        <f>調査用紙!E271</f>
        <v>0</v>
      </c>
      <c r="P274" t="str">
        <f>C274&amp;D274</f>
        <v>00</v>
      </c>
      <c r="Q274" t="str">
        <f>C274&amp;E274</f>
        <v>00</v>
      </c>
      <c r="T274">
        <v>1</v>
      </c>
    </row>
    <row r="275" spans="1:20">
      <c r="A275">
        <f>調査用紙!A272</f>
        <v>264</v>
      </c>
      <c r="B275" s="1">
        <f>調査用紙!B272</f>
        <v>0</v>
      </c>
      <c r="C275" s="1">
        <f>調査用紙!C272</f>
        <v>0</v>
      </c>
      <c r="D275" s="1">
        <f>調査用紙!D272</f>
        <v>0</v>
      </c>
      <c r="E275" s="1">
        <f>調査用紙!E272</f>
        <v>0</v>
      </c>
      <c r="P275" t="str">
        <f>C275&amp;D275</f>
        <v>00</v>
      </c>
      <c r="Q275" t="str">
        <f>C275&amp;E275</f>
        <v>00</v>
      </c>
      <c r="T275">
        <v>1</v>
      </c>
    </row>
    <row r="276" spans="1:20">
      <c r="A276">
        <f>調査用紙!A273</f>
        <v>265</v>
      </c>
      <c r="B276" s="1">
        <f>調査用紙!B273</f>
        <v>0</v>
      </c>
      <c r="C276" s="1">
        <f>調査用紙!C273</f>
        <v>0</v>
      </c>
      <c r="D276" s="1">
        <f>調査用紙!D273</f>
        <v>0</v>
      </c>
      <c r="E276" s="1">
        <f>調査用紙!E273</f>
        <v>0</v>
      </c>
      <c r="P276" t="str">
        <f>C276&amp;D276</f>
        <v>00</v>
      </c>
      <c r="Q276" t="str">
        <f>C276&amp;E276</f>
        <v>00</v>
      </c>
      <c r="T276">
        <v>1</v>
      </c>
    </row>
    <row r="277" spans="1:20">
      <c r="A277">
        <f>調査用紙!A274</f>
        <v>266</v>
      </c>
      <c r="B277" s="1">
        <f>調査用紙!B274</f>
        <v>0</v>
      </c>
      <c r="C277" s="1">
        <f>調査用紙!C274</f>
        <v>0</v>
      </c>
      <c r="D277" s="1">
        <f>調査用紙!D274</f>
        <v>0</v>
      </c>
      <c r="E277" s="1">
        <f>調査用紙!E274</f>
        <v>0</v>
      </c>
      <c r="P277" t="str">
        <f>C277&amp;D277</f>
        <v>00</v>
      </c>
      <c r="Q277" t="str">
        <f>C277&amp;E277</f>
        <v>00</v>
      </c>
      <c r="T277">
        <v>1</v>
      </c>
    </row>
    <row r="278" spans="1:20">
      <c r="A278">
        <f>調査用紙!A275</f>
        <v>267</v>
      </c>
      <c r="B278" s="1">
        <f>調査用紙!B275</f>
        <v>0</v>
      </c>
      <c r="C278" s="1">
        <f>調査用紙!C275</f>
        <v>0</v>
      </c>
      <c r="D278" s="1">
        <f>調査用紙!D275</f>
        <v>0</v>
      </c>
      <c r="E278" s="1">
        <f>調査用紙!E275</f>
        <v>0</v>
      </c>
      <c r="P278" t="str">
        <f>C278&amp;D278</f>
        <v>00</v>
      </c>
      <c r="Q278" t="str">
        <f>C278&amp;E278</f>
        <v>00</v>
      </c>
      <c r="T278">
        <v>1</v>
      </c>
    </row>
    <row r="279" spans="1:20">
      <c r="A279">
        <f>調査用紙!A276</f>
        <v>268</v>
      </c>
      <c r="B279" s="1">
        <f>調査用紙!B276</f>
        <v>0</v>
      </c>
      <c r="C279" s="1">
        <f>調査用紙!C276</f>
        <v>0</v>
      </c>
      <c r="D279" s="1">
        <f>調査用紙!D276</f>
        <v>0</v>
      </c>
      <c r="E279" s="1">
        <f>調査用紙!E276</f>
        <v>0</v>
      </c>
      <c r="P279" t="str">
        <f>C279&amp;D279</f>
        <v>00</v>
      </c>
      <c r="Q279" t="str">
        <f>C279&amp;E279</f>
        <v>00</v>
      </c>
      <c r="T279">
        <v>1</v>
      </c>
    </row>
    <row r="280" spans="1:20">
      <c r="A280">
        <f>調査用紙!A277</f>
        <v>269</v>
      </c>
      <c r="B280" s="1">
        <f>調査用紙!B277</f>
        <v>0</v>
      </c>
      <c r="C280" s="1">
        <f>調査用紙!C277</f>
        <v>0</v>
      </c>
      <c r="D280" s="1">
        <f>調査用紙!D277</f>
        <v>0</v>
      </c>
      <c r="E280" s="1">
        <f>調査用紙!E277</f>
        <v>0</v>
      </c>
      <c r="P280" t="str">
        <f>C280&amp;D280</f>
        <v>00</v>
      </c>
      <c r="Q280" t="str">
        <f>C280&amp;E280</f>
        <v>00</v>
      </c>
      <c r="T280">
        <v>1</v>
      </c>
    </row>
    <row r="281" spans="1:20">
      <c r="A281">
        <f>調査用紙!A278</f>
        <v>270</v>
      </c>
      <c r="B281" s="1">
        <f>調査用紙!B278</f>
        <v>0</v>
      </c>
      <c r="C281" s="1">
        <f>調査用紙!C278</f>
        <v>0</v>
      </c>
      <c r="D281" s="1">
        <f>調査用紙!D278</f>
        <v>0</v>
      </c>
      <c r="E281" s="1">
        <f>調査用紙!E278</f>
        <v>0</v>
      </c>
      <c r="P281" t="str">
        <f>C281&amp;D281</f>
        <v>00</v>
      </c>
      <c r="Q281" t="str">
        <f>C281&amp;E281</f>
        <v>00</v>
      </c>
      <c r="T281">
        <v>1</v>
      </c>
    </row>
    <row r="282" spans="1:20">
      <c r="A282">
        <f>調査用紙!A279</f>
        <v>271</v>
      </c>
      <c r="B282" s="1">
        <f>調査用紙!B279</f>
        <v>0</v>
      </c>
      <c r="C282" s="1">
        <f>調査用紙!C279</f>
        <v>0</v>
      </c>
      <c r="D282" s="1">
        <f>調査用紙!D279</f>
        <v>0</v>
      </c>
      <c r="E282" s="1">
        <f>調査用紙!E279</f>
        <v>0</v>
      </c>
      <c r="P282" t="str">
        <f>C282&amp;D282</f>
        <v>00</v>
      </c>
      <c r="Q282" t="str">
        <f>C282&amp;E282</f>
        <v>00</v>
      </c>
      <c r="T282">
        <v>1</v>
      </c>
    </row>
    <row r="283" spans="1:20">
      <c r="A283">
        <f>調査用紙!A280</f>
        <v>272</v>
      </c>
      <c r="B283" s="1">
        <f>調査用紙!B280</f>
        <v>0</v>
      </c>
      <c r="C283" s="1">
        <f>調査用紙!C280</f>
        <v>0</v>
      </c>
      <c r="D283" s="1">
        <f>調査用紙!D280</f>
        <v>0</v>
      </c>
      <c r="E283" s="1">
        <f>調査用紙!E280</f>
        <v>0</v>
      </c>
      <c r="P283" t="str">
        <f>C283&amp;D283</f>
        <v>00</v>
      </c>
      <c r="Q283" t="str">
        <f>C283&amp;E283</f>
        <v>00</v>
      </c>
      <c r="T283">
        <v>1</v>
      </c>
    </row>
    <row r="284" spans="1:20">
      <c r="A284">
        <f>調査用紙!A281</f>
        <v>273</v>
      </c>
      <c r="B284" s="1">
        <f>調査用紙!B281</f>
        <v>0</v>
      </c>
      <c r="C284" s="1">
        <f>調査用紙!C281</f>
        <v>0</v>
      </c>
      <c r="D284" s="1">
        <f>調査用紙!D281</f>
        <v>0</v>
      </c>
      <c r="E284" s="1">
        <f>調査用紙!E281</f>
        <v>0</v>
      </c>
      <c r="P284" t="str">
        <f>C284&amp;D284</f>
        <v>00</v>
      </c>
      <c r="Q284" t="str">
        <f>C284&amp;E284</f>
        <v>00</v>
      </c>
      <c r="T284">
        <v>1</v>
      </c>
    </row>
    <row r="285" spans="1:20">
      <c r="A285">
        <f>調査用紙!A282</f>
        <v>274</v>
      </c>
      <c r="B285" s="1">
        <f>調査用紙!B282</f>
        <v>0</v>
      </c>
      <c r="C285" s="1">
        <f>調査用紙!C282</f>
        <v>0</v>
      </c>
      <c r="D285" s="1">
        <f>調査用紙!D282</f>
        <v>0</v>
      </c>
      <c r="E285" s="1">
        <f>調査用紙!E282</f>
        <v>0</v>
      </c>
      <c r="P285" t="str">
        <f>C285&amp;D285</f>
        <v>00</v>
      </c>
      <c r="Q285" t="str">
        <f>C285&amp;E285</f>
        <v>00</v>
      </c>
      <c r="T285">
        <v>1</v>
      </c>
    </row>
    <row r="286" spans="1:20">
      <c r="A286">
        <f>調査用紙!A283</f>
        <v>275</v>
      </c>
      <c r="B286" s="1">
        <f>調査用紙!B283</f>
        <v>0</v>
      </c>
      <c r="C286" s="1">
        <f>調査用紙!C283</f>
        <v>0</v>
      </c>
      <c r="D286" s="1">
        <f>調査用紙!D283</f>
        <v>0</v>
      </c>
      <c r="E286" s="1">
        <f>調査用紙!E283</f>
        <v>0</v>
      </c>
      <c r="P286" t="str">
        <f>C286&amp;D286</f>
        <v>00</v>
      </c>
      <c r="Q286" t="str">
        <f>C286&amp;E286</f>
        <v>00</v>
      </c>
      <c r="T286">
        <v>1</v>
      </c>
    </row>
    <row r="287" spans="1:20">
      <c r="A287">
        <f>調査用紙!A284</f>
        <v>276</v>
      </c>
      <c r="B287" s="1">
        <f>調査用紙!B284</f>
        <v>0</v>
      </c>
      <c r="C287" s="1">
        <f>調査用紙!C284</f>
        <v>0</v>
      </c>
      <c r="D287" s="1">
        <f>調査用紙!D284</f>
        <v>0</v>
      </c>
      <c r="E287" s="1">
        <f>調査用紙!E284</f>
        <v>0</v>
      </c>
      <c r="P287" t="str">
        <f>C287&amp;D287</f>
        <v>00</v>
      </c>
      <c r="Q287" t="str">
        <f>C287&amp;E287</f>
        <v>00</v>
      </c>
      <c r="T287">
        <v>1</v>
      </c>
    </row>
    <row r="288" spans="1:20">
      <c r="A288">
        <f>調査用紙!A285</f>
        <v>277</v>
      </c>
      <c r="B288" s="1">
        <f>調査用紙!B285</f>
        <v>0</v>
      </c>
      <c r="C288" s="1">
        <f>調査用紙!C285</f>
        <v>0</v>
      </c>
      <c r="D288" s="1">
        <f>調査用紙!D285</f>
        <v>0</v>
      </c>
      <c r="E288" s="1">
        <f>調査用紙!E285</f>
        <v>0</v>
      </c>
      <c r="P288" t="str">
        <f>C288&amp;D288</f>
        <v>00</v>
      </c>
      <c r="Q288" t="str">
        <f>C288&amp;E288</f>
        <v>00</v>
      </c>
      <c r="T288">
        <v>1</v>
      </c>
    </row>
    <row r="289" spans="1:20">
      <c r="A289">
        <f>調査用紙!A286</f>
        <v>278</v>
      </c>
      <c r="B289" s="1">
        <f>調査用紙!B286</f>
        <v>0</v>
      </c>
      <c r="C289" s="1">
        <f>調査用紙!C286</f>
        <v>0</v>
      </c>
      <c r="D289" s="1">
        <f>調査用紙!D286</f>
        <v>0</v>
      </c>
      <c r="E289" s="1">
        <f>調査用紙!E286</f>
        <v>0</v>
      </c>
      <c r="P289" t="str">
        <f>C289&amp;D289</f>
        <v>00</v>
      </c>
      <c r="Q289" t="str">
        <f>C289&amp;E289</f>
        <v>00</v>
      </c>
      <c r="T289">
        <v>1</v>
      </c>
    </row>
    <row r="290" spans="1:20">
      <c r="A290">
        <f>調査用紙!A287</f>
        <v>279</v>
      </c>
      <c r="B290" s="1">
        <f>調査用紙!B287</f>
        <v>0</v>
      </c>
      <c r="C290" s="1">
        <f>調査用紙!C287</f>
        <v>0</v>
      </c>
      <c r="D290" s="1">
        <f>調査用紙!D287</f>
        <v>0</v>
      </c>
      <c r="E290" s="1">
        <f>調査用紙!E287</f>
        <v>0</v>
      </c>
      <c r="P290" t="str">
        <f>C290&amp;D290</f>
        <v>00</v>
      </c>
      <c r="Q290" t="str">
        <f>C290&amp;E290</f>
        <v>00</v>
      </c>
      <c r="T290">
        <v>1</v>
      </c>
    </row>
    <row r="291" spans="1:20">
      <c r="A291">
        <f>調査用紙!A288</f>
        <v>280</v>
      </c>
      <c r="B291" s="1">
        <f>調査用紙!B288</f>
        <v>0</v>
      </c>
      <c r="C291" s="1">
        <f>調査用紙!C288</f>
        <v>0</v>
      </c>
      <c r="D291" s="1">
        <f>調査用紙!D288</f>
        <v>0</v>
      </c>
      <c r="E291" s="1">
        <f>調査用紙!E288</f>
        <v>0</v>
      </c>
      <c r="P291" t="str">
        <f>C291&amp;D291</f>
        <v>00</v>
      </c>
      <c r="Q291" t="str">
        <f>C291&amp;E291</f>
        <v>00</v>
      </c>
      <c r="T291">
        <v>1</v>
      </c>
    </row>
    <row r="292" spans="1:20">
      <c r="A292">
        <f>調査用紙!A289</f>
        <v>281</v>
      </c>
      <c r="B292" s="1">
        <f>調査用紙!B289</f>
        <v>0</v>
      </c>
      <c r="C292" s="1">
        <f>調査用紙!C289</f>
        <v>0</v>
      </c>
      <c r="D292" s="1">
        <f>調査用紙!D289</f>
        <v>0</v>
      </c>
      <c r="E292" s="1">
        <f>調査用紙!E289</f>
        <v>0</v>
      </c>
      <c r="P292" t="str">
        <f>C292&amp;D292</f>
        <v>00</v>
      </c>
      <c r="Q292" t="str">
        <f>C292&amp;E292</f>
        <v>00</v>
      </c>
      <c r="T292">
        <v>1</v>
      </c>
    </row>
    <row r="293" spans="1:20">
      <c r="A293">
        <f>調査用紙!A290</f>
        <v>282</v>
      </c>
      <c r="B293" s="1">
        <f>調査用紙!B290</f>
        <v>0</v>
      </c>
      <c r="C293" s="1">
        <f>調査用紙!C290</f>
        <v>0</v>
      </c>
      <c r="D293" s="1">
        <f>調査用紙!D290</f>
        <v>0</v>
      </c>
      <c r="E293" s="1">
        <f>調査用紙!E290</f>
        <v>0</v>
      </c>
      <c r="P293" t="str">
        <f>C293&amp;D293</f>
        <v>00</v>
      </c>
      <c r="Q293" t="str">
        <f>C293&amp;E293</f>
        <v>00</v>
      </c>
      <c r="T293">
        <v>1</v>
      </c>
    </row>
    <row r="294" spans="1:20">
      <c r="A294">
        <f>調査用紙!A291</f>
        <v>283</v>
      </c>
      <c r="B294" s="1">
        <f>調査用紙!B291</f>
        <v>0</v>
      </c>
      <c r="C294" s="1">
        <f>調査用紙!C291</f>
        <v>0</v>
      </c>
      <c r="D294" s="1">
        <f>調査用紙!D291</f>
        <v>0</v>
      </c>
      <c r="E294" s="1">
        <f>調査用紙!E291</f>
        <v>0</v>
      </c>
      <c r="P294" t="str">
        <f>C294&amp;D294</f>
        <v>00</v>
      </c>
      <c r="Q294" t="str">
        <f>C294&amp;E294</f>
        <v>00</v>
      </c>
      <c r="T294">
        <v>1</v>
      </c>
    </row>
    <row r="295" spans="1:20">
      <c r="A295">
        <f>調査用紙!A292</f>
        <v>284</v>
      </c>
      <c r="B295" s="1">
        <f>調査用紙!B292</f>
        <v>0</v>
      </c>
      <c r="C295" s="1">
        <f>調査用紙!C292</f>
        <v>0</v>
      </c>
      <c r="D295" s="1">
        <f>調査用紙!D292</f>
        <v>0</v>
      </c>
      <c r="E295" s="1">
        <f>調査用紙!E292</f>
        <v>0</v>
      </c>
      <c r="P295" t="str">
        <f>C295&amp;D295</f>
        <v>00</v>
      </c>
      <c r="Q295" t="str">
        <f>C295&amp;E295</f>
        <v>00</v>
      </c>
      <c r="T295">
        <v>1</v>
      </c>
    </row>
    <row r="296" spans="1:20">
      <c r="A296">
        <f>調査用紙!A293</f>
        <v>285</v>
      </c>
      <c r="B296" s="1">
        <f>調査用紙!B293</f>
        <v>0</v>
      </c>
      <c r="C296" s="1">
        <f>調査用紙!C293</f>
        <v>0</v>
      </c>
      <c r="D296" s="1">
        <f>調査用紙!D293</f>
        <v>0</v>
      </c>
      <c r="E296" s="1">
        <f>調査用紙!E293</f>
        <v>0</v>
      </c>
      <c r="P296" t="str">
        <f>C296&amp;D296</f>
        <v>00</v>
      </c>
      <c r="Q296" t="str">
        <f>C296&amp;E296</f>
        <v>00</v>
      </c>
      <c r="T296">
        <v>1</v>
      </c>
    </row>
    <row r="297" spans="1:20">
      <c r="A297">
        <f>調査用紙!A294</f>
        <v>286</v>
      </c>
      <c r="B297" s="1">
        <f>調査用紙!B294</f>
        <v>0</v>
      </c>
      <c r="C297" s="1">
        <f>調査用紙!C294</f>
        <v>0</v>
      </c>
      <c r="D297" s="1">
        <f>調査用紙!D294</f>
        <v>0</v>
      </c>
      <c r="E297" s="1">
        <f>調査用紙!E294</f>
        <v>0</v>
      </c>
      <c r="P297" t="str">
        <f>C297&amp;D297</f>
        <v>00</v>
      </c>
      <c r="Q297" t="str">
        <f>C297&amp;E297</f>
        <v>00</v>
      </c>
      <c r="T297">
        <v>1</v>
      </c>
    </row>
    <row r="298" spans="1:20">
      <c r="A298">
        <f>調査用紙!A295</f>
        <v>287</v>
      </c>
      <c r="B298" s="1">
        <f>調査用紙!B295</f>
        <v>0</v>
      </c>
      <c r="C298" s="1">
        <f>調査用紙!C295</f>
        <v>0</v>
      </c>
      <c r="D298" s="1">
        <f>調査用紙!D295</f>
        <v>0</v>
      </c>
      <c r="E298" s="1">
        <f>調査用紙!E295</f>
        <v>0</v>
      </c>
      <c r="P298" t="str">
        <f>C298&amp;D298</f>
        <v>00</v>
      </c>
      <c r="Q298" t="str">
        <f>C298&amp;E298</f>
        <v>00</v>
      </c>
      <c r="T298">
        <v>1</v>
      </c>
    </row>
    <row r="299" spans="1:20">
      <c r="A299">
        <f>調査用紙!A296</f>
        <v>288</v>
      </c>
      <c r="B299" s="1">
        <f>調査用紙!B296</f>
        <v>0</v>
      </c>
      <c r="C299" s="1">
        <f>調査用紙!C296</f>
        <v>0</v>
      </c>
      <c r="D299" s="1">
        <f>調査用紙!D296</f>
        <v>0</v>
      </c>
      <c r="E299" s="1">
        <f>調査用紙!E296</f>
        <v>0</v>
      </c>
      <c r="P299" t="str">
        <f>C299&amp;D299</f>
        <v>00</v>
      </c>
      <c r="Q299" t="str">
        <f>C299&amp;E299</f>
        <v>00</v>
      </c>
      <c r="T299">
        <v>1</v>
      </c>
    </row>
    <row r="300" spans="1:20">
      <c r="A300">
        <f>調査用紙!A297</f>
        <v>289</v>
      </c>
      <c r="B300" s="1">
        <f>調査用紙!B297</f>
        <v>0</v>
      </c>
      <c r="C300" s="1">
        <f>調査用紙!C297</f>
        <v>0</v>
      </c>
      <c r="D300" s="1">
        <f>調査用紙!D297</f>
        <v>0</v>
      </c>
      <c r="E300" s="1">
        <f>調査用紙!E297</f>
        <v>0</v>
      </c>
      <c r="P300" t="str">
        <f>C300&amp;D300</f>
        <v>00</v>
      </c>
      <c r="Q300" t="str">
        <f>C300&amp;E300</f>
        <v>00</v>
      </c>
      <c r="T300">
        <v>1</v>
      </c>
    </row>
    <row r="301" spans="1:20">
      <c r="A301">
        <f>調査用紙!A298</f>
        <v>290</v>
      </c>
      <c r="B301" s="1">
        <f>調査用紙!B298</f>
        <v>0</v>
      </c>
      <c r="C301" s="1">
        <f>調査用紙!C298</f>
        <v>0</v>
      </c>
      <c r="D301" s="1">
        <f>調査用紙!D298</f>
        <v>0</v>
      </c>
      <c r="E301" s="1">
        <f>調査用紙!E298</f>
        <v>0</v>
      </c>
      <c r="P301" t="str">
        <f>C301&amp;D301</f>
        <v>00</v>
      </c>
      <c r="Q301" t="str">
        <f>C301&amp;E301</f>
        <v>00</v>
      </c>
      <c r="T301">
        <v>1</v>
      </c>
    </row>
    <row r="302" spans="1:20">
      <c r="A302">
        <f>調査用紙!A299</f>
        <v>291</v>
      </c>
      <c r="B302" s="1">
        <f>調査用紙!B299</f>
        <v>0</v>
      </c>
      <c r="C302" s="1">
        <f>調査用紙!C299</f>
        <v>0</v>
      </c>
      <c r="D302" s="1">
        <f>調査用紙!D299</f>
        <v>0</v>
      </c>
      <c r="E302" s="1">
        <f>調査用紙!E299</f>
        <v>0</v>
      </c>
      <c r="P302" t="str">
        <f>C302&amp;D302</f>
        <v>00</v>
      </c>
      <c r="Q302" t="str">
        <f>C302&amp;E302</f>
        <v>00</v>
      </c>
      <c r="T302">
        <v>1</v>
      </c>
    </row>
    <row r="303" spans="1:20">
      <c r="A303">
        <f>調査用紙!A300</f>
        <v>292</v>
      </c>
      <c r="B303" s="1">
        <f>調査用紙!B300</f>
        <v>0</v>
      </c>
      <c r="C303" s="1">
        <f>調査用紙!C300</f>
        <v>0</v>
      </c>
      <c r="D303" s="1">
        <f>調査用紙!D300</f>
        <v>0</v>
      </c>
      <c r="E303" s="1">
        <f>調査用紙!E300</f>
        <v>0</v>
      </c>
      <c r="P303" t="str">
        <f>C303&amp;D303</f>
        <v>00</v>
      </c>
      <c r="Q303" t="str">
        <f>C303&amp;E303</f>
        <v>00</v>
      </c>
      <c r="T303">
        <v>1</v>
      </c>
    </row>
    <row r="304" spans="1:20">
      <c r="A304">
        <f>調査用紙!A301</f>
        <v>293</v>
      </c>
      <c r="B304" s="1">
        <f>調査用紙!B301</f>
        <v>0</v>
      </c>
      <c r="C304" s="1">
        <f>調査用紙!C301</f>
        <v>0</v>
      </c>
      <c r="D304" s="1">
        <f>調査用紙!D301</f>
        <v>0</v>
      </c>
      <c r="E304" s="1">
        <f>調査用紙!E301</f>
        <v>0</v>
      </c>
      <c r="P304" t="str">
        <f>C304&amp;D304</f>
        <v>00</v>
      </c>
      <c r="Q304" t="str">
        <f>C304&amp;E304</f>
        <v>00</v>
      </c>
      <c r="T304">
        <v>1</v>
      </c>
    </row>
    <row r="305" spans="1:20">
      <c r="A305">
        <f>調査用紙!A302</f>
        <v>294</v>
      </c>
      <c r="B305" s="1">
        <f>調査用紙!B302</f>
        <v>0</v>
      </c>
      <c r="C305" s="1">
        <f>調査用紙!C302</f>
        <v>0</v>
      </c>
      <c r="D305" s="1">
        <f>調査用紙!D302</f>
        <v>0</v>
      </c>
      <c r="E305" s="1">
        <f>調査用紙!E302</f>
        <v>0</v>
      </c>
      <c r="P305" t="str">
        <f>C305&amp;D305</f>
        <v>00</v>
      </c>
      <c r="Q305" t="str">
        <f>C305&amp;E305</f>
        <v>00</v>
      </c>
      <c r="T305">
        <v>1</v>
      </c>
    </row>
    <row r="306" spans="1:20">
      <c r="A306">
        <f>調査用紙!A303</f>
        <v>295</v>
      </c>
      <c r="B306" s="1">
        <f>調査用紙!B303</f>
        <v>0</v>
      </c>
      <c r="C306" s="1">
        <f>調査用紙!C303</f>
        <v>0</v>
      </c>
      <c r="D306" s="1">
        <f>調査用紙!D303</f>
        <v>0</v>
      </c>
      <c r="E306" s="1">
        <f>調査用紙!E303</f>
        <v>0</v>
      </c>
      <c r="P306" t="str">
        <f>C306&amp;D306</f>
        <v>00</v>
      </c>
      <c r="Q306" t="str">
        <f>C306&amp;E306</f>
        <v>00</v>
      </c>
      <c r="T306">
        <v>1</v>
      </c>
    </row>
    <row r="307" spans="1:20">
      <c r="A307">
        <f>調査用紙!A304</f>
        <v>296</v>
      </c>
      <c r="B307" s="1">
        <f>調査用紙!B304</f>
        <v>0</v>
      </c>
      <c r="C307" s="1">
        <f>調査用紙!C304</f>
        <v>0</v>
      </c>
      <c r="D307" s="1">
        <f>調査用紙!D304</f>
        <v>0</v>
      </c>
      <c r="E307" s="1">
        <f>調査用紙!E304</f>
        <v>0</v>
      </c>
      <c r="P307" t="str">
        <f>C307&amp;D307</f>
        <v>00</v>
      </c>
      <c r="Q307" t="str">
        <f>C307&amp;E307</f>
        <v>00</v>
      </c>
      <c r="T307">
        <v>1</v>
      </c>
    </row>
    <row r="308" spans="1:20">
      <c r="A308">
        <f>調査用紙!A305</f>
        <v>297</v>
      </c>
      <c r="B308" s="1">
        <f>調査用紙!B305</f>
        <v>0</v>
      </c>
      <c r="C308" s="1">
        <f>調査用紙!C305</f>
        <v>0</v>
      </c>
      <c r="D308" s="1">
        <f>調査用紙!D305</f>
        <v>0</v>
      </c>
      <c r="E308" s="1">
        <f>調査用紙!E305</f>
        <v>0</v>
      </c>
      <c r="P308" t="str">
        <f>C308&amp;D308</f>
        <v>00</v>
      </c>
      <c r="Q308" t="str">
        <f>C308&amp;E308</f>
        <v>00</v>
      </c>
      <c r="T308">
        <v>1</v>
      </c>
    </row>
    <row r="309" spans="1:20">
      <c r="A309">
        <f>調査用紙!A306</f>
        <v>298</v>
      </c>
      <c r="B309" s="1">
        <f>調査用紙!B306</f>
        <v>0</v>
      </c>
      <c r="C309" s="1">
        <f>調査用紙!C306</f>
        <v>0</v>
      </c>
      <c r="D309" s="1">
        <f>調査用紙!D306</f>
        <v>0</v>
      </c>
      <c r="E309" s="1">
        <f>調査用紙!E306</f>
        <v>0</v>
      </c>
      <c r="P309" t="str">
        <f>C309&amp;D309</f>
        <v>00</v>
      </c>
      <c r="Q309" t="str">
        <f>C309&amp;E309</f>
        <v>00</v>
      </c>
      <c r="T309">
        <v>1</v>
      </c>
    </row>
    <row r="310" spans="1:20">
      <c r="A310">
        <f>調査用紙!A307</f>
        <v>299</v>
      </c>
      <c r="B310" s="1">
        <f>調査用紙!B307</f>
        <v>0</v>
      </c>
      <c r="C310" s="1">
        <f>調査用紙!C307</f>
        <v>0</v>
      </c>
      <c r="D310" s="1">
        <f>調査用紙!D307</f>
        <v>0</v>
      </c>
      <c r="E310" s="1">
        <f>調査用紙!E307</f>
        <v>0</v>
      </c>
      <c r="P310" t="str">
        <f>C310&amp;D310</f>
        <v>00</v>
      </c>
      <c r="Q310" t="str">
        <f>C310&amp;E310</f>
        <v>00</v>
      </c>
      <c r="T310">
        <v>1</v>
      </c>
    </row>
    <row r="311" spans="1:20">
      <c r="A311">
        <f>調査用紙!A308</f>
        <v>300</v>
      </c>
      <c r="B311" s="1">
        <f>調査用紙!B308</f>
        <v>0</v>
      </c>
      <c r="C311" s="1">
        <f>調査用紙!C308</f>
        <v>0</v>
      </c>
      <c r="D311" s="1">
        <f>調査用紙!D308</f>
        <v>0</v>
      </c>
      <c r="E311" s="1">
        <f>調査用紙!E308</f>
        <v>0</v>
      </c>
      <c r="P311" t="str">
        <f>C311&amp;D311</f>
        <v>00</v>
      </c>
      <c r="Q311" t="str">
        <f>C311&amp;E311</f>
        <v>00</v>
      </c>
      <c r="T311">
        <v>1</v>
      </c>
    </row>
    <row r="312" spans="1:20">
      <c r="A312">
        <f>調査用紙!A309</f>
        <v>301</v>
      </c>
      <c r="B312" s="1">
        <f>調査用紙!B309</f>
        <v>0</v>
      </c>
      <c r="C312" s="1">
        <f>調査用紙!C309</f>
        <v>0</v>
      </c>
      <c r="D312" s="1">
        <f>調査用紙!D309</f>
        <v>0</v>
      </c>
      <c r="E312" s="1">
        <f>調査用紙!E309</f>
        <v>0</v>
      </c>
      <c r="P312" t="str">
        <f>C312&amp;D312</f>
        <v>00</v>
      </c>
      <c r="Q312" t="str">
        <f>C312&amp;E312</f>
        <v>00</v>
      </c>
      <c r="T312">
        <v>1</v>
      </c>
    </row>
    <row r="313" spans="1:20">
      <c r="A313">
        <f>調査用紙!A310</f>
        <v>302</v>
      </c>
      <c r="B313" s="1">
        <f>調査用紙!B310</f>
        <v>0</v>
      </c>
      <c r="C313" s="1">
        <f>調査用紙!C310</f>
        <v>0</v>
      </c>
      <c r="D313" s="1">
        <f>調査用紙!D310</f>
        <v>0</v>
      </c>
      <c r="E313" s="1">
        <f>調査用紙!E310</f>
        <v>0</v>
      </c>
      <c r="P313" t="str">
        <f>C313&amp;D313</f>
        <v>00</v>
      </c>
      <c r="Q313" t="str">
        <f>C313&amp;E313</f>
        <v>00</v>
      </c>
      <c r="T313">
        <v>1</v>
      </c>
    </row>
    <row r="314" spans="1:20">
      <c r="A314">
        <f>調査用紙!A311</f>
        <v>303</v>
      </c>
      <c r="B314" s="1">
        <f>調査用紙!B311</f>
        <v>0</v>
      </c>
      <c r="C314" s="1">
        <f>調査用紙!C311</f>
        <v>0</v>
      </c>
      <c r="D314" s="1">
        <f>調査用紙!D311</f>
        <v>0</v>
      </c>
      <c r="E314" s="1">
        <f>調査用紙!E311</f>
        <v>0</v>
      </c>
      <c r="P314" t="str">
        <f>C314&amp;D314</f>
        <v>00</v>
      </c>
      <c r="Q314" t="str">
        <f>C314&amp;E314</f>
        <v>00</v>
      </c>
      <c r="T314">
        <v>1</v>
      </c>
    </row>
    <row r="315" spans="1:20">
      <c r="A315">
        <f>調査用紙!A312</f>
        <v>304</v>
      </c>
      <c r="B315" s="1">
        <f>調査用紙!B312</f>
        <v>0</v>
      </c>
      <c r="C315" s="1">
        <f>調査用紙!C312</f>
        <v>0</v>
      </c>
      <c r="D315" s="1">
        <f>調査用紙!D312</f>
        <v>0</v>
      </c>
      <c r="E315" s="1">
        <f>調査用紙!E312</f>
        <v>0</v>
      </c>
      <c r="P315" t="str">
        <f>C315&amp;D315</f>
        <v>00</v>
      </c>
      <c r="Q315" t="str">
        <f>C315&amp;E315</f>
        <v>00</v>
      </c>
      <c r="T315">
        <v>1</v>
      </c>
    </row>
    <row r="316" spans="1:20">
      <c r="A316">
        <f>調査用紙!A313</f>
        <v>305</v>
      </c>
      <c r="B316" s="1">
        <f>調査用紙!B313</f>
        <v>0</v>
      </c>
      <c r="C316" s="1">
        <f>調査用紙!C313</f>
        <v>0</v>
      </c>
      <c r="D316" s="1">
        <f>調査用紙!D313</f>
        <v>0</v>
      </c>
      <c r="E316" s="1">
        <f>調査用紙!E313</f>
        <v>0</v>
      </c>
      <c r="P316" t="str">
        <f>C316&amp;D316</f>
        <v>00</v>
      </c>
      <c r="Q316" t="str">
        <f>C316&amp;E316</f>
        <v>00</v>
      </c>
      <c r="T316">
        <v>1</v>
      </c>
    </row>
    <row r="317" spans="1:20">
      <c r="A317">
        <f>調査用紙!A314</f>
        <v>306</v>
      </c>
      <c r="B317" s="1">
        <f>調査用紙!B314</f>
        <v>0</v>
      </c>
      <c r="C317" s="1">
        <f>調査用紙!C314</f>
        <v>0</v>
      </c>
      <c r="D317" s="1">
        <f>調査用紙!D314</f>
        <v>0</v>
      </c>
      <c r="E317" s="1">
        <f>調査用紙!E314</f>
        <v>0</v>
      </c>
      <c r="P317" t="str">
        <f>C317&amp;D317</f>
        <v>00</v>
      </c>
      <c r="Q317" t="str">
        <f>C317&amp;E317</f>
        <v>00</v>
      </c>
      <c r="T317">
        <v>1</v>
      </c>
    </row>
    <row r="318" spans="1:20">
      <c r="A318">
        <f>調査用紙!A315</f>
        <v>307</v>
      </c>
      <c r="B318" s="1">
        <f>調査用紙!B315</f>
        <v>0</v>
      </c>
      <c r="C318" s="1">
        <f>調査用紙!C315</f>
        <v>0</v>
      </c>
      <c r="D318" s="1">
        <f>調査用紙!D315</f>
        <v>0</v>
      </c>
      <c r="E318" s="1">
        <f>調査用紙!E315</f>
        <v>0</v>
      </c>
      <c r="P318" t="str">
        <f>C318&amp;D318</f>
        <v>00</v>
      </c>
      <c r="Q318" t="str">
        <f>C318&amp;E318</f>
        <v>00</v>
      </c>
      <c r="T318">
        <v>1</v>
      </c>
    </row>
    <row r="319" spans="1:20">
      <c r="A319">
        <f>調査用紙!A316</f>
        <v>308</v>
      </c>
      <c r="B319" s="1">
        <f>調査用紙!B316</f>
        <v>0</v>
      </c>
      <c r="C319" s="1">
        <f>調査用紙!C316</f>
        <v>0</v>
      </c>
      <c r="D319" s="1">
        <f>調査用紙!D316</f>
        <v>0</v>
      </c>
      <c r="E319" s="1">
        <f>調査用紙!E316</f>
        <v>0</v>
      </c>
      <c r="P319" t="str">
        <f>C319&amp;D319</f>
        <v>00</v>
      </c>
      <c r="Q319" t="str">
        <f>C319&amp;E319</f>
        <v>00</v>
      </c>
      <c r="T319">
        <v>1</v>
      </c>
    </row>
    <row r="320" spans="1:20">
      <c r="A320">
        <f>調査用紙!A317</f>
        <v>309</v>
      </c>
      <c r="B320" s="1">
        <f>調査用紙!B317</f>
        <v>0</v>
      </c>
      <c r="C320" s="1">
        <f>調査用紙!C317</f>
        <v>0</v>
      </c>
      <c r="D320" s="1">
        <f>調査用紙!D317</f>
        <v>0</v>
      </c>
      <c r="E320" s="1">
        <f>調査用紙!E317</f>
        <v>0</v>
      </c>
      <c r="P320" t="str">
        <f>C320&amp;D320</f>
        <v>00</v>
      </c>
      <c r="Q320" t="str">
        <f>C320&amp;E320</f>
        <v>00</v>
      </c>
      <c r="T320">
        <v>1</v>
      </c>
    </row>
    <row r="321" spans="1:20">
      <c r="A321">
        <f>調査用紙!A318</f>
        <v>310</v>
      </c>
      <c r="B321" s="1">
        <f>調査用紙!B318</f>
        <v>0</v>
      </c>
      <c r="C321" s="1">
        <f>調査用紙!C318</f>
        <v>0</v>
      </c>
      <c r="D321" s="1">
        <f>調査用紙!D318</f>
        <v>0</v>
      </c>
      <c r="E321" s="1">
        <f>調査用紙!E318</f>
        <v>0</v>
      </c>
      <c r="P321" t="str">
        <f>C321&amp;D321</f>
        <v>00</v>
      </c>
      <c r="Q321" t="str">
        <f>C321&amp;E321</f>
        <v>00</v>
      </c>
      <c r="T321">
        <v>1</v>
      </c>
    </row>
    <row r="322" spans="1:20">
      <c r="A322">
        <f>調査用紙!A319</f>
        <v>311</v>
      </c>
      <c r="B322" s="1">
        <f>調査用紙!B319</f>
        <v>0</v>
      </c>
      <c r="C322" s="1">
        <f>調査用紙!C319</f>
        <v>0</v>
      </c>
      <c r="D322" s="1">
        <f>調査用紙!D319</f>
        <v>0</v>
      </c>
      <c r="E322" s="1">
        <f>調査用紙!E319</f>
        <v>0</v>
      </c>
      <c r="P322" t="str">
        <f>C322&amp;D322</f>
        <v>00</v>
      </c>
      <c r="Q322" t="str">
        <f>C322&amp;E322</f>
        <v>00</v>
      </c>
      <c r="T322">
        <v>1</v>
      </c>
    </row>
    <row r="323" spans="1:20">
      <c r="A323">
        <f>調査用紙!A320</f>
        <v>312</v>
      </c>
      <c r="B323" s="1">
        <f>調査用紙!B320</f>
        <v>0</v>
      </c>
      <c r="C323" s="1">
        <f>調査用紙!C320</f>
        <v>0</v>
      </c>
      <c r="D323" s="1">
        <f>調査用紙!D320</f>
        <v>0</v>
      </c>
      <c r="E323" s="1">
        <f>調査用紙!E320</f>
        <v>0</v>
      </c>
      <c r="P323" t="str">
        <f>C323&amp;D323</f>
        <v>00</v>
      </c>
      <c r="Q323" t="str">
        <f>C323&amp;E323</f>
        <v>00</v>
      </c>
      <c r="T323">
        <v>1</v>
      </c>
    </row>
    <row r="324" spans="1:20">
      <c r="A324">
        <f>調査用紙!A321</f>
        <v>313</v>
      </c>
      <c r="B324" s="1">
        <f>調査用紙!B321</f>
        <v>0</v>
      </c>
      <c r="C324" s="1">
        <f>調査用紙!C321</f>
        <v>0</v>
      </c>
      <c r="D324" s="1">
        <f>調査用紙!D321</f>
        <v>0</v>
      </c>
      <c r="E324" s="1">
        <f>調査用紙!E321</f>
        <v>0</v>
      </c>
      <c r="P324" t="str">
        <f>C324&amp;D324</f>
        <v>00</v>
      </c>
      <c r="Q324" t="str">
        <f>C324&amp;E324</f>
        <v>00</v>
      </c>
      <c r="T324">
        <v>1</v>
      </c>
    </row>
    <row r="325" spans="1:20">
      <c r="A325">
        <f>調査用紙!A322</f>
        <v>314</v>
      </c>
      <c r="B325" s="1">
        <f>調査用紙!B322</f>
        <v>0</v>
      </c>
      <c r="C325" s="1">
        <f>調査用紙!C322</f>
        <v>0</v>
      </c>
      <c r="D325" s="1">
        <f>調査用紙!D322</f>
        <v>0</v>
      </c>
      <c r="E325" s="1">
        <f>調査用紙!E322</f>
        <v>0</v>
      </c>
      <c r="P325" t="str">
        <f>C325&amp;D325</f>
        <v>00</v>
      </c>
      <c r="Q325" t="str">
        <f>C325&amp;E325</f>
        <v>00</v>
      </c>
      <c r="T325">
        <v>1</v>
      </c>
    </row>
    <row r="326" spans="1:20">
      <c r="A326">
        <f>調査用紙!A323</f>
        <v>315</v>
      </c>
      <c r="B326" s="1">
        <f>調査用紙!B323</f>
        <v>0</v>
      </c>
      <c r="C326" s="1">
        <f>調査用紙!C323</f>
        <v>0</v>
      </c>
      <c r="D326" s="1">
        <f>調査用紙!D323</f>
        <v>0</v>
      </c>
      <c r="E326" s="1">
        <f>調査用紙!E323</f>
        <v>0</v>
      </c>
      <c r="P326" t="str">
        <f>C326&amp;D326</f>
        <v>00</v>
      </c>
      <c r="Q326" t="str">
        <f>C326&amp;E326</f>
        <v>00</v>
      </c>
      <c r="T326">
        <v>1</v>
      </c>
    </row>
    <row r="327" spans="1:20">
      <c r="A327">
        <f>調査用紙!A324</f>
        <v>316</v>
      </c>
      <c r="B327" s="1">
        <f>調査用紙!B324</f>
        <v>0</v>
      </c>
      <c r="C327" s="1">
        <f>調査用紙!C324</f>
        <v>0</v>
      </c>
      <c r="D327" s="1">
        <f>調査用紙!D324</f>
        <v>0</v>
      </c>
      <c r="E327" s="1">
        <f>調査用紙!E324</f>
        <v>0</v>
      </c>
      <c r="P327" t="str">
        <f>C327&amp;D327</f>
        <v>00</v>
      </c>
      <c r="Q327" t="str">
        <f>C327&amp;E327</f>
        <v>00</v>
      </c>
      <c r="T327">
        <v>1</v>
      </c>
    </row>
    <row r="328" spans="1:20">
      <c r="A328">
        <f>調査用紙!A325</f>
        <v>317</v>
      </c>
      <c r="B328" s="1">
        <f>調査用紙!B325</f>
        <v>0</v>
      </c>
      <c r="C328" s="1">
        <f>調査用紙!C325</f>
        <v>0</v>
      </c>
      <c r="D328" s="1">
        <f>調査用紙!D325</f>
        <v>0</v>
      </c>
      <c r="E328" s="1">
        <f>調査用紙!E325</f>
        <v>0</v>
      </c>
      <c r="P328" t="str">
        <f>C328&amp;D328</f>
        <v>00</v>
      </c>
      <c r="Q328" t="str">
        <f>C328&amp;E328</f>
        <v>00</v>
      </c>
      <c r="T328">
        <v>1</v>
      </c>
    </row>
    <row r="329" spans="1:20">
      <c r="A329">
        <f>調査用紙!A326</f>
        <v>318</v>
      </c>
      <c r="B329" s="1">
        <f>調査用紙!B326</f>
        <v>0</v>
      </c>
      <c r="C329" s="1">
        <f>調査用紙!C326</f>
        <v>0</v>
      </c>
      <c r="D329" s="1">
        <f>調査用紙!D326</f>
        <v>0</v>
      </c>
      <c r="E329" s="1">
        <f>調査用紙!E326</f>
        <v>0</v>
      </c>
      <c r="P329" t="str">
        <f>C329&amp;D329</f>
        <v>00</v>
      </c>
      <c r="Q329" t="str">
        <f>C329&amp;E329</f>
        <v>00</v>
      </c>
      <c r="T329">
        <v>1</v>
      </c>
    </row>
    <row r="330" spans="1:20">
      <c r="A330">
        <f>調査用紙!A327</f>
        <v>319</v>
      </c>
      <c r="B330" s="1">
        <f>調査用紙!B327</f>
        <v>0</v>
      </c>
      <c r="C330" s="1">
        <f>調査用紙!C327</f>
        <v>0</v>
      </c>
      <c r="D330" s="1">
        <f>調査用紙!D327</f>
        <v>0</v>
      </c>
      <c r="E330" s="1">
        <f>調査用紙!E327</f>
        <v>0</v>
      </c>
      <c r="P330" t="str">
        <f>C330&amp;D330</f>
        <v>00</v>
      </c>
      <c r="Q330" t="str">
        <f>C330&amp;E330</f>
        <v>00</v>
      </c>
      <c r="T330">
        <v>1</v>
      </c>
    </row>
    <row r="331" spans="1:20">
      <c r="A331">
        <f>調査用紙!A328</f>
        <v>320</v>
      </c>
      <c r="B331" s="1">
        <f>調査用紙!B328</f>
        <v>0</v>
      </c>
      <c r="C331" s="1">
        <f>調査用紙!C328</f>
        <v>0</v>
      </c>
      <c r="D331" s="1">
        <f>調査用紙!D328</f>
        <v>0</v>
      </c>
      <c r="E331" s="1">
        <f>調査用紙!E328</f>
        <v>0</v>
      </c>
      <c r="P331" t="str">
        <f>C331&amp;D331</f>
        <v>00</v>
      </c>
      <c r="Q331" t="str">
        <f>C331&amp;E331</f>
        <v>00</v>
      </c>
      <c r="T331">
        <v>1</v>
      </c>
    </row>
    <row r="332" spans="1:20">
      <c r="A332">
        <f>調査用紙!A329</f>
        <v>321</v>
      </c>
      <c r="B332" s="1">
        <f>調査用紙!B329</f>
        <v>0</v>
      </c>
      <c r="C332" s="1">
        <f>調査用紙!C329</f>
        <v>0</v>
      </c>
      <c r="D332" s="1">
        <f>調査用紙!D329</f>
        <v>0</v>
      </c>
      <c r="E332" s="1">
        <f>調査用紙!E329</f>
        <v>0</v>
      </c>
      <c r="P332" t="str">
        <f>C332&amp;D332</f>
        <v>00</v>
      </c>
      <c r="Q332" t="str">
        <f>C332&amp;E332</f>
        <v>00</v>
      </c>
      <c r="T332">
        <v>1</v>
      </c>
    </row>
    <row r="333" spans="1:20">
      <c r="A333">
        <f>調査用紙!A330</f>
        <v>322</v>
      </c>
      <c r="B333" s="1">
        <f>調査用紙!B330</f>
        <v>0</v>
      </c>
      <c r="C333" s="1">
        <f>調査用紙!C330</f>
        <v>0</v>
      </c>
      <c r="D333" s="1">
        <f>調査用紙!D330</f>
        <v>0</v>
      </c>
      <c r="E333" s="1">
        <f>調査用紙!E330</f>
        <v>0</v>
      </c>
      <c r="P333" t="str">
        <f>C333&amp;D333</f>
        <v>00</v>
      </c>
      <c r="Q333" t="str">
        <f>C333&amp;E333</f>
        <v>00</v>
      </c>
      <c r="T333">
        <v>1</v>
      </c>
    </row>
    <row r="334" spans="1:20">
      <c r="A334">
        <f>調査用紙!A331</f>
        <v>323</v>
      </c>
      <c r="B334" s="1">
        <f>調査用紙!B331</f>
        <v>0</v>
      </c>
      <c r="C334" s="1">
        <f>調査用紙!C331</f>
        <v>0</v>
      </c>
      <c r="D334" s="1">
        <f>調査用紙!D331</f>
        <v>0</v>
      </c>
      <c r="E334" s="1">
        <f>調査用紙!E331</f>
        <v>0</v>
      </c>
      <c r="P334" t="str">
        <f>C334&amp;D334</f>
        <v>00</v>
      </c>
      <c r="Q334" t="str">
        <f>C334&amp;E334</f>
        <v>00</v>
      </c>
      <c r="T334">
        <v>1</v>
      </c>
    </row>
    <row r="335" spans="1:20">
      <c r="A335">
        <f>調査用紙!A332</f>
        <v>324</v>
      </c>
      <c r="B335" s="1">
        <f>調査用紙!B332</f>
        <v>0</v>
      </c>
      <c r="C335" s="1">
        <f>調査用紙!C332</f>
        <v>0</v>
      </c>
      <c r="D335" s="1">
        <f>調査用紙!D332</f>
        <v>0</v>
      </c>
      <c r="E335" s="1">
        <f>調査用紙!E332</f>
        <v>0</v>
      </c>
      <c r="P335" t="str">
        <f>C335&amp;D335</f>
        <v>00</v>
      </c>
      <c r="Q335" t="str">
        <f>C335&amp;E335</f>
        <v>00</v>
      </c>
      <c r="T335">
        <v>1</v>
      </c>
    </row>
    <row r="336" spans="1:20">
      <c r="A336">
        <f>調査用紙!A333</f>
        <v>325</v>
      </c>
      <c r="B336" s="1">
        <f>調査用紙!B333</f>
        <v>0</v>
      </c>
      <c r="C336" s="1">
        <f>調査用紙!C333</f>
        <v>0</v>
      </c>
      <c r="D336" s="1">
        <f>調査用紙!D333</f>
        <v>0</v>
      </c>
      <c r="E336" s="1">
        <f>調査用紙!E333</f>
        <v>0</v>
      </c>
      <c r="P336" t="str">
        <f>C336&amp;D336</f>
        <v>00</v>
      </c>
      <c r="Q336" t="str">
        <f>C336&amp;E336</f>
        <v>00</v>
      </c>
      <c r="T336">
        <v>1</v>
      </c>
    </row>
    <row r="337" spans="1:20">
      <c r="A337">
        <f>調査用紙!A334</f>
        <v>326</v>
      </c>
      <c r="B337" s="1">
        <f>調査用紙!B334</f>
        <v>0</v>
      </c>
      <c r="C337" s="1">
        <f>調査用紙!C334</f>
        <v>0</v>
      </c>
      <c r="D337" s="1">
        <f>調査用紙!D334</f>
        <v>0</v>
      </c>
      <c r="E337" s="1">
        <f>調査用紙!E334</f>
        <v>0</v>
      </c>
      <c r="P337" t="str">
        <f>C337&amp;D337</f>
        <v>00</v>
      </c>
      <c r="Q337" t="str">
        <f>C337&amp;E337</f>
        <v>00</v>
      </c>
      <c r="T337">
        <v>1</v>
      </c>
    </row>
    <row r="338" spans="1:20">
      <c r="A338">
        <f>調査用紙!A335</f>
        <v>327</v>
      </c>
      <c r="B338" s="1">
        <f>調査用紙!B335</f>
        <v>0</v>
      </c>
      <c r="C338" s="1">
        <f>調査用紙!C335</f>
        <v>0</v>
      </c>
      <c r="D338" s="1">
        <f>調査用紙!D335</f>
        <v>0</v>
      </c>
      <c r="E338" s="1">
        <f>調査用紙!E335</f>
        <v>0</v>
      </c>
      <c r="P338" t="str">
        <f>C338&amp;D338</f>
        <v>00</v>
      </c>
      <c r="Q338" t="str">
        <f>C338&amp;E338</f>
        <v>00</v>
      </c>
      <c r="T338">
        <v>1</v>
      </c>
    </row>
    <row r="339" spans="1:20">
      <c r="A339">
        <f>調査用紙!A336</f>
        <v>328</v>
      </c>
      <c r="B339" s="1">
        <f>調査用紙!B336</f>
        <v>0</v>
      </c>
      <c r="C339" s="1">
        <f>調査用紙!C336</f>
        <v>0</v>
      </c>
      <c r="D339" s="1">
        <f>調査用紙!D336</f>
        <v>0</v>
      </c>
      <c r="E339" s="1">
        <f>調査用紙!E336</f>
        <v>0</v>
      </c>
      <c r="P339" t="str">
        <f>C339&amp;D339</f>
        <v>00</v>
      </c>
      <c r="Q339" t="str">
        <f>C339&amp;E339</f>
        <v>00</v>
      </c>
      <c r="T339">
        <v>1</v>
      </c>
    </row>
    <row r="340" spans="1:20">
      <c r="A340">
        <f>調査用紙!A337</f>
        <v>329</v>
      </c>
      <c r="B340" s="1">
        <f>調査用紙!B337</f>
        <v>0</v>
      </c>
      <c r="C340" s="1">
        <f>調査用紙!C337</f>
        <v>0</v>
      </c>
      <c r="D340" s="1">
        <f>調査用紙!D337</f>
        <v>0</v>
      </c>
      <c r="E340" s="1">
        <f>調査用紙!E337</f>
        <v>0</v>
      </c>
      <c r="P340" t="str">
        <f>C340&amp;D340</f>
        <v>00</v>
      </c>
      <c r="Q340" t="str">
        <f>C340&amp;E340</f>
        <v>00</v>
      </c>
      <c r="T340">
        <v>1</v>
      </c>
    </row>
    <row r="341" spans="1:20">
      <c r="A341">
        <f>調査用紙!A338</f>
        <v>330</v>
      </c>
      <c r="B341" s="1">
        <f>調査用紙!B338</f>
        <v>0</v>
      </c>
      <c r="C341" s="1">
        <f>調査用紙!C338</f>
        <v>0</v>
      </c>
      <c r="D341" s="1">
        <f>調査用紙!D338</f>
        <v>0</v>
      </c>
      <c r="E341" s="1">
        <f>調査用紙!E338</f>
        <v>0</v>
      </c>
      <c r="P341" t="str">
        <f>C341&amp;D341</f>
        <v>00</v>
      </c>
      <c r="Q341" t="str">
        <f>C341&amp;E341</f>
        <v>00</v>
      </c>
      <c r="T341">
        <v>1</v>
      </c>
    </row>
    <row r="342" spans="1:20">
      <c r="A342">
        <f>調査用紙!A339</f>
        <v>331</v>
      </c>
      <c r="B342" s="1">
        <f>調査用紙!B339</f>
        <v>0</v>
      </c>
      <c r="C342" s="1">
        <f>調査用紙!C339</f>
        <v>0</v>
      </c>
      <c r="D342" s="1">
        <f>調査用紙!D339</f>
        <v>0</v>
      </c>
      <c r="E342" s="1">
        <f>調査用紙!E339</f>
        <v>0</v>
      </c>
      <c r="P342" t="str">
        <f>C342&amp;D342</f>
        <v>00</v>
      </c>
      <c r="Q342" t="str">
        <f>C342&amp;E342</f>
        <v>00</v>
      </c>
      <c r="T342">
        <v>1</v>
      </c>
    </row>
    <row r="343" spans="1:20">
      <c r="A343">
        <f>調査用紙!A340</f>
        <v>332</v>
      </c>
      <c r="B343" s="1">
        <f>調査用紙!B340</f>
        <v>0</v>
      </c>
      <c r="C343" s="1">
        <f>調査用紙!C340</f>
        <v>0</v>
      </c>
      <c r="D343" s="1">
        <f>調査用紙!D340</f>
        <v>0</v>
      </c>
      <c r="E343" s="1">
        <f>調査用紙!E340</f>
        <v>0</v>
      </c>
      <c r="P343" t="str">
        <f>C343&amp;D343</f>
        <v>00</v>
      </c>
      <c r="Q343" t="str">
        <f>C343&amp;E343</f>
        <v>00</v>
      </c>
      <c r="T343">
        <v>1</v>
      </c>
    </row>
    <row r="344" spans="1:20">
      <c r="A344">
        <f>調査用紙!A341</f>
        <v>333</v>
      </c>
      <c r="B344" s="1">
        <f>調査用紙!B341</f>
        <v>0</v>
      </c>
      <c r="C344" s="1">
        <f>調査用紙!C341</f>
        <v>0</v>
      </c>
      <c r="D344" s="1">
        <f>調査用紙!D341</f>
        <v>0</v>
      </c>
      <c r="E344" s="1">
        <f>調査用紙!E341</f>
        <v>0</v>
      </c>
      <c r="P344" t="str">
        <f>C344&amp;D344</f>
        <v>00</v>
      </c>
      <c r="Q344" t="str">
        <f>C344&amp;E344</f>
        <v>00</v>
      </c>
      <c r="T344">
        <v>1</v>
      </c>
    </row>
    <row r="345" spans="1:20">
      <c r="A345">
        <f>調査用紙!A342</f>
        <v>334</v>
      </c>
      <c r="B345" s="1">
        <f>調査用紙!B342</f>
        <v>0</v>
      </c>
      <c r="C345" s="1">
        <f>調査用紙!C342</f>
        <v>0</v>
      </c>
      <c r="D345" s="1">
        <f>調査用紙!D342</f>
        <v>0</v>
      </c>
      <c r="E345" s="1">
        <f>調査用紙!E342</f>
        <v>0</v>
      </c>
      <c r="P345" t="str">
        <f>C345&amp;D345</f>
        <v>00</v>
      </c>
      <c r="Q345" t="str">
        <f>C345&amp;E345</f>
        <v>00</v>
      </c>
      <c r="T345">
        <v>1</v>
      </c>
    </row>
    <row r="346" spans="1:20">
      <c r="A346">
        <f>調査用紙!A343</f>
        <v>335</v>
      </c>
      <c r="B346" s="1">
        <f>調査用紙!B343</f>
        <v>0</v>
      </c>
      <c r="C346" s="1">
        <f>調査用紙!C343</f>
        <v>0</v>
      </c>
      <c r="D346" s="1">
        <f>調査用紙!D343</f>
        <v>0</v>
      </c>
      <c r="E346" s="1">
        <f>調査用紙!E343</f>
        <v>0</v>
      </c>
      <c r="P346" t="str">
        <f>C346&amp;D346</f>
        <v>00</v>
      </c>
      <c r="Q346" t="str">
        <f>C346&amp;E346</f>
        <v>00</v>
      </c>
      <c r="T346">
        <v>1</v>
      </c>
    </row>
    <row r="347" spans="1:20">
      <c r="A347">
        <f>調査用紙!A344</f>
        <v>336</v>
      </c>
      <c r="B347" s="1">
        <f>調査用紙!B344</f>
        <v>0</v>
      </c>
      <c r="C347" s="1">
        <f>調査用紙!C344</f>
        <v>0</v>
      </c>
      <c r="D347" s="1">
        <f>調査用紙!D344</f>
        <v>0</v>
      </c>
      <c r="E347" s="1">
        <f>調査用紙!E344</f>
        <v>0</v>
      </c>
      <c r="P347" t="str">
        <f>C347&amp;D347</f>
        <v>00</v>
      </c>
      <c r="Q347" t="str">
        <f>C347&amp;E347</f>
        <v>00</v>
      </c>
      <c r="T347">
        <v>1</v>
      </c>
    </row>
    <row r="348" spans="1:20">
      <c r="A348">
        <f>調査用紙!A345</f>
        <v>337</v>
      </c>
      <c r="B348" s="1">
        <f>調査用紙!B345</f>
        <v>0</v>
      </c>
      <c r="C348" s="1">
        <f>調査用紙!C345</f>
        <v>0</v>
      </c>
      <c r="D348" s="1">
        <f>調査用紙!D345</f>
        <v>0</v>
      </c>
      <c r="E348" s="1">
        <f>調査用紙!E345</f>
        <v>0</v>
      </c>
      <c r="P348" t="str">
        <f>C348&amp;D348</f>
        <v>00</v>
      </c>
      <c r="Q348" t="str">
        <f>C348&amp;E348</f>
        <v>00</v>
      </c>
      <c r="T348">
        <v>1</v>
      </c>
    </row>
    <row r="349" spans="1:20">
      <c r="A349">
        <f>調査用紙!A346</f>
        <v>338</v>
      </c>
      <c r="B349" s="1">
        <f>調査用紙!B346</f>
        <v>0</v>
      </c>
      <c r="C349" s="1">
        <f>調査用紙!C346</f>
        <v>0</v>
      </c>
      <c r="D349" s="1">
        <f>調査用紙!D346</f>
        <v>0</v>
      </c>
      <c r="E349" s="1">
        <f>調査用紙!E346</f>
        <v>0</v>
      </c>
      <c r="P349" t="str">
        <f>C349&amp;D349</f>
        <v>00</v>
      </c>
      <c r="Q349" t="str">
        <f>C349&amp;E349</f>
        <v>00</v>
      </c>
      <c r="T349">
        <v>1</v>
      </c>
    </row>
    <row r="350" spans="1:20">
      <c r="A350">
        <f>調査用紙!A347</f>
        <v>339</v>
      </c>
      <c r="B350" s="1">
        <f>調査用紙!B347</f>
        <v>0</v>
      </c>
      <c r="C350" s="1">
        <f>調査用紙!C347</f>
        <v>0</v>
      </c>
      <c r="D350" s="1">
        <f>調査用紙!D347</f>
        <v>0</v>
      </c>
      <c r="E350" s="1">
        <f>調査用紙!E347</f>
        <v>0</v>
      </c>
      <c r="P350" t="str">
        <f>C350&amp;D350</f>
        <v>00</v>
      </c>
      <c r="Q350" t="str">
        <f>C350&amp;E350</f>
        <v>00</v>
      </c>
      <c r="T350">
        <v>1</v>
      </c>
    </row>
    <row r="351" spans="1:20">
      <c r="A351">
        <f>調査用紙!A348</f>
        <v>340</v>
      </c>
      <c r="B351" s="1">
        <f>調査用紙!B348</f>
        <v>0</v>
      </c>
      <c r="C351" s="1">
        <f>調査用紙!C348</f>
        <v>0</v>
      </c>
      <c r="D351" s="1">
        <f>調査用紙!D348</f>
        <v>0</v>
      </c>
      <c r="E351" s="1">
        <f>調査用紙!E348</f>
        <v>0</v>
      </c>
      <c r="P351" t="str">
        <f>C351&amp;D351</f>
        <v>00</v>
      </c>
      <c r="Q351" t="str">
        <f>C351&amp;E351</f>
        <v>00</v>
      </c>
      <c r="T351">
        <v>1</v>
      </c>
    </row>
    <row r="352" spans="1:20">
      <c r="A352">
        <f>調査用紙!A349</f>
        <v>341</v>
      </c>
      <c r="B352" s="1">
        <f>調査用紙!B349</f>
        <v>0</v>
      </c>
      <c r="C352" s="1">
        <f>調査用紙!C349</f>
        <v>0</v>
      </c>
      <c r="D352" s="1">
        <f>調査用紙!D349</f>
        <v>0</v>
      </c>
      <c r="E352" s="1">
        <f>調査用紙!E349</f>
        <v>0</v>
      </c>
      <c r="P352" t="str">
        <f>C352&amp;D352</f>
        <v>00</v>
      </c>
      <c r="Q352" t="str">
        <f>C352&amp;E352</f>
        <v>00</v>
      </c>
      <c r="T352">
        <v>1</v>
      </c>
    </row>
    <row r="353" spans="1:20">
      <c r="A353">
        <f>調査用紙!A350</f>
        <v>342</v>
      </c>
      <c r="B353" s="1">
        <f>調査用紙!B350</f>
        <v>0</v>
      </c>
      <c r="C353" s="1">
        <f>調査用紙!C350</f>
        <v>0</v>
      </c>
      <c r="D353" s="1">
        <f>調査用紙!D350</f>
        <v>0</v>
      </c>
      <c r="E353" s="1">
        <f>調査用紙!E350</f>
        <v>0</v>
      </c>
      <c r="P353" t="str">
        <f>C353&amp;D353</f>
        <v>00</v>
      </c>
      <c r="Q353" t="str">
        <f>C353&amp;E353</f>
        <v>00</v>
      </c>
      <c r="T353">
        <v>1</v>
      </c>
    </row>
    <row r="354" spans="1:20">
      <c r="A354">
        <f>調査用紙!A351</f>
        <v>343</v>
      </c>
      <c r="B354" s="1">
        <f>調査用紙!B351</f>
        <v>0</v>
      </c>
      <c r="C354" s="1">
        <f>調査用紙!C351</f>
        <v>0</v>
      </c>
      <c r="D354" s="1">
        <f>調査用紙!D351</f>
        <v>0</v>
      </c>
      <c r="E354" s="1">
        <f>調査用紙!E351</f>
        <v>0</v>
      </c>
      <c r="P354" t="str">
        <f>C354&amp;D354</f>
        <v>00</v>
      </c>
      <c r="Q354" t="str">
        <f>C354&amp;E354</f>
        <v>00</v>
      </c>
      <c r="T354">
        <v>1</v>
      </c>
    </row>
    <row r="355" spans="1:20">
      <c r="A355">
        <f>調査用紙!A352</f>
        <v>344</v>
      </c>
      <c r="B355" s="1">
        <f>調査用紙!B352</f>
        <v>0</v>
      </c>
      <c r="C355" s="1">
        <f>調査用紙!C352</f>
        <v>0</v>
      </c>
      <c r="D355" s="1">
        <f>調査用紙!D352</f>
        <v>0</v>
      </c>
      <c r="E355" s="1">
        <f>調査用紙!E352</f>
        <v>0</v>
      </c>
      <c r="P355" t="str">
        <f>C355&amp;D355</f>
        <v>00</v>
      </c>
      <c r="Q355" t="str">
        <f>C355&amp;E355</f>
        <v>00</v>
      </c>
      <c r="T355">
        <v>1</v>
      </c>
    </row>
    <row r="356" spans="1:20">
      <c r="A356">
        <f>調査用紙!A353</f>
        <v>345</v>
      </c>
      <c r="B356" s="1">
        <f>調査用紙!B353</f>
        <v>0</v>
      </c>
      <c r="C356" s="1">
        <f>調査用紙!C353</f>
        <v>0</v>
      </c>
      <c r="D356" s="1">
        <f>調査用紙!D353</f>
        <v>0</v>
      </c>
      <c r="E356" s="1">
        <f>調査用紙!E353</f>
        <v>0</v>
      </c>
      <c r="P356" t="str">
        <f>C356&amp;D356</f>
        <v>00</v>
      </c>
      <c r="Q356" t="str">
        <f>C356&amp;E356</f>
        <v>00</v>
      </c>
      <c r="T356">
        <v>1</v>
      </c>
    </row>
    <row r="357" spans="1:20">
      <c r="A357">
        <f>調査用紙!A354</f>
        <v>346</v>
      </c>
      <c r="B357" s="1">
        <f>調査用紙!B354</f>
        <v>0</v>
      </c>
      <c r="C357" s="1">
        <f>調査用紙!C354</f>
        <v>0</v>
      </c>
      <c r="D357" s="1">
        <f>調査用紙!D354</f>
        <v>0</v>
      </c>
      <c r="E357" s="1">
        <f>調査用紙!E354</f>
        <v>0</v>
      </c>
      <c r="P357" t="str">
        <f>C357&amp;D357</f>
        <v>00</v>
      </c>
      <c r="Q357" t="str">
        <f>C357&amp;E357</f>
        <v>00</v>
      </c>
      <c r="T357">
        <v>1</v>
      </c>
    </row>
    <row r="358" spans="1:20">
      <c r="A358">
        <f>調査用紙!A355</f>
        <v>347</v>
      </c>
      <c r="B358" s="1">
        <f>調査用紙!B355</f>
        <v>0</v>
      </c>
      <c r="C358" s="1">
        <f>調査用紙!C355</f>
        <v>0</v>
      </c>
      <c r="D358" s="1">
        <f>調査用紙!D355</f>
        <v>0</v>
      </c>
      <c r="E358" s="1">
        <f>調査用紙!E355</f>
        <v>0</v>
      </c>
      <c r="P358" t="str">
        <f>C358&amp;D358</f>
        <v>00</v>
      </c>
      <c r="Q358" t="str">
        <f>C358&amp;E358</f>
        <v>00</v>
      </c>
      <c r="T358">
        <v>1</v>
      </c>
    </row>
    <row r="359" spans="1:20">
      <c r="A359">
        <f>調査用紙!A356</f>
        <v>348</v>
      </c>
      <c r="B359" s="1">
        <f>調査用紙!B356</f>
        <v>0</v>
      </c>
      <c r="C359" s="1">
        <f>調査用紙!C356</f>
        <v>0</v>
      </c>
      <c r="D359" s="1">
        <f>調査用紙!D356</f>
        <v>0</v>
      </c>
      <c r="E359" s="1">
        <f>調査用紙!E356</f>
        <v>0</v>
      </c>
      <c r="P359" t="str">
        <f>C359&amp;D359</f>
        <v>00</v>
      </c>
      <c r="Q359" t="str">
        <f>C359&amp;E359</f>
        <v>00</v>
      </c>
      <c r="T359">
        <v>1</v>
      </c>
    </row>
    <row r="360" spans="1:20">
      <c r="A360">
        <f>調査用紙!A357</f>
        <v>349</v>
      </c>
      <c r="B360" s="1">
        <f>調査用紙!B357</f>
        <v>0</v>
      </c>
      <c r="C360" s="1">
        <f>調査用紙!C357</f>
        <v>0</v>
      </c>
      <c r="D360" s="1">
        <f>調査用紙!D357</f>
        <v>0</v>
      </c>
      <c r="E360" s="1">
        <f>調査用紙!E357</f>
        <v>0</v>
      </c>
      <c r="P360" t="str">
        <f>C360&amp;D360</f>
        <v>00</v>
      </c>
      <c r="Q360" t="str">
        <f>C360&amp;E360</f>
        <v>00</v>
      </c>
      <c r="T360">
        <v>1</v>
      </c>
    </row>
    <row r="361" spans="1:20">
      <c r="A361">
        <f>調査用紙!A358</f>
        <v>350</v>
      </c>
      <c r="B361" s="1">
        <f>調査用紙!B358</f>
        <v>0</v>
      </c>
      <c r="C361" s="1">
        <f>調査用紙!C358</f>
        <v>0</v>
      </c>
      <c r="D361" s="1">
        <f>調査用紙!D358</f>
        <v>0</v>
      </c>
      <c r="E361" s="1">
        <f>調査用紙!E358</f>
        <v>0</v>
      </c>
      <c r="P361" t="str">
        <f>C361&amp;D361</f>
        <v>00</v>
      </c>
      <c r="Q361" t="str">
        <f>C361&amp;E361</f>
        <v>00</v>
      </c>
      <c r="T361">
        <v>1</v>
      </c>
    </row>
    <row r="362" spans="1:20">
      <c r="A362">
        <f>調査用紙!A359</f>
        <v>351</v>
      </c>
      <c r="B362" s="1">
        <f>調査用紙!B359</f>
        <v>0</v>
      </c>
      <c r="C362" s="1">
        <f>調査用紙!C359</f>
        <v>0</v>
      </c>
      <c r="D362" s="1">
        <f>調査用紙!D359</f>
        <v>0</v>
      </c>
      <c r="E362" s="1">
        <f>調査用紙!E359</f>
        <v>0</v>
      </c>
      <c r="P362" t="str">
        <f>C362&amp;D362</f>
        <v>00</v>
      </c>
      <c r="Q362" t="str">
        <f>C362&amp;E362</f>
        <v>00</v>
      </c>
      <c r="T362">
        <v>1</v>
      </c>
    </row>
    <row r="363" spans="1:20">
      <c r="A363">
        <f>調査用紙!A360</f>
        <v>352</v>
      </c>
      <c r="B363" s="1">
        <f>調査用紙!B360</f>
        <v>0</v>
      </c>
      <c r="C363" s="1">
        <f>調査用紙!C360</f>
        <v>0</v>
      </c>
      <c r="D363" s="1">
        <f>調査用紙!D360</f>
        <v>0</v>
      </c>
      <c r="E363" s="1">
        <f>調査用紙!E360</f>
        <v>0</v>
      </c>
      <c r="P363" t="str">
        <f>C363&amp;D363</f>
        <v>00</v>
      </c>
      <c r="Q363" t="str">
        <f>C363&amp;E363</f>
        <v>00</v>
      </c>
      <c r="T363">
        <v>1</v>
      </c>
    </row>
    <row r="364" spans="1:20">
      <c r="A364">
        <f>調査用紙!A361</f>
        <v>353</v>
      </c>
      <c r="B364" s="1">
        <f>調査用紙!B361</f>
        <v>0</v>
      </c>
      <c r="C364" s="1">
        <f>調査用紙!C361</f>
        <v>0</v>
      </c>
      <c r="D364" s="1">
        <f>調査用紙!D361</f>
        <v>0</v>
      </c>
      <c r="E364" s="1">
        <f>調査用紙!E361</f>
        <v>0</v>
      </c>
      <c r="P364" t="str">
        <f>C364&amp;D364</f>
        <v>00</v>
      </c>
      <c r="Q364" t="str">
        <f>C364&amp;E364</f>
        <v>00</v>
      </c>
      <c r="T364">
        <v>1</v>
      </c>
    </row>
    <row r="365" spans="1:20">
      <c r="A365">
        <f>調査用紙!A362</f>
        <v>354</v>
      </c>
      <c r="B365" s="1">
        <f>調査用紙!B362</f>
        <v>0</v>
      </c>
      <c r="C365" s="1">
        <f>調査用紙!C362</f>
        <v>0</v>
      </c>
      <c r="D365" s="1">
        <f>調査用紙!D362</f>
        <v>0</v>
      </c>
      <c r="E365" s="1">
        <f>調査用紙!E362</f>
        <v>0</v>
      </c>
      <c r="P365" t="str">
        <f>C365&amp;D365</f>
        <v>00</v>
      </c>
      <c r="Q365" t="str">
        <f>C365&amp;E365</f>
        <v>00</v>
      </c>
      <c r="T365">
        <v>1</v>
      </c>
    </row>
    <row r="366" spans="1:20">
      <c r="A366">
        <f>調査用紙!A363</f>
        <v>355</v>
      </c>
      <c r="B366" s="1">
        <f>調査用紙!B363</f>
        <v>0</v>
      </c>
      <c r="C366" s="1">
        <f>調査用紙!C363</f>
        <v>0</v>
      </c>
      <c r="D366" s="1">
        <f>調査用紙!D363</f>
        <v>0</v>
      </c>
      <c r="E366" s="1">
        <f>調査用紙!E363</f>
        <v>0</v>
      </c>
      <c r="P366" t="str">
        <f>C366&amp;D366</f>
        <v>00</v>
      </c>
      <c r="Q366" t="str">
        <f>C366&amp;E366</f>
        <v>00</v>
      </c>
      <c r="T366">
        <v>1</v>
      </c>
    </row>
    <row r="367" spans="1:20">
      <c r="A367">
        <f>調査用紙!A364</f>
        <v>356</v>
      </c>
      <c r="B367" s="1">
        <f>調査用紙!B364</f>
        <v>0</v>
      </c>
      <c r="C367" s="1">
        <f>調査用紙!C364</f>
        <v>0</v>
      </c>
      <c r="D367" s="1">
        <f>調査用紙!D364</f>
        <v>0</v>
      </c>
      <c r="E367" s="1">
        <f>調査用紙!E364</f>
        <v>0</v>
      </c>
      <c r="P367" t="str">
        <f>C367&amp;D367</f>
        <v>00</v>
      </c>
      <c r="Q367" t="str">
        <f>C367&amp;E367</f>
        <v>00</v>
      </c>
      <c r="T367">
        <v>1</v>
      </c>
    </row>
    <row r="368" spans="1:20">
      <c r="A368">
        <f>調査用紙!A365</f>
        <v>357</v>
      </c>
      <c r="B368" s="1">
        <f>調査用紙!B365</f>
        <v>0</v>
      </c>
      <c r="C368" s="1">
        <f>調査用紙!C365</f>
        <v>0</v>
      </c>
      <c r="D368" s="1">
        <f>調査用紙!D365</f>
        <v>0</v>
      </c>
      <c r="E368" s="1">
        <f>調査用紙!E365</f>
        <v>0</v>
      </c>
      <c r="P368" t="str">
        <f>C368&amp;D368</f>
        <v>00</v>
      </c>
      <c r="Q368" t="str">
        <f>C368&amp;E368</f>
        <v>00</v>
      </c>
      <c r="T368">
        <v>1</v>
      </c>
    </row>
    <row r="369" spans="1:20">
      <c r="A369">
        <f>調査用紙!A366</f>
        <v>358</v>
      </c>
      <c r="B369" s="1">
        <f>調査用紙!B366</f>
        <v>0</v>
      </c>
      <c r="C369" s="1">
        <f>調査用紙!C366</f>
        <v>0</v>
      </c>
      <c r="D369" s="1">
        <f>調査用紙!D366</f>
        <v>0</v>
      </c>
      <c r="E369" s="1">
        <f>調査用紙!E366</f>
        <v>0</v>
      </c>
      <c r="P369" t="str">
        <f>C369&amp;D369</f>
        <v>00</v>
      </c>
      <c r="Q369" t="str">
        <f>C369&amp;E369</f>
        <v>00</v>
      </c>
      <c r="T369">
        <v>1</v>
      </c>
    </row>
    <row r="370" spans="1:20">
      <c r="A370">
        <f>調査用紙!A367</f>
        <v>359</v>
      </c>
      <c r="B370" s="1">
        <f>調査用紙!B367</f>
        <v>0</v>
      </c>
      <c r="C370" s="1">
        <f>調査用紙!C367</f>
        <v>0</v>
      </c>
      <c r="D370" s="1">
        <f>調査用紙!D367</f>
        <v>0</v>
      </c>
      <c r="E370" s="1">
        <f>調査用紙!E367</f>
        <v>0</v>
      </c>
      <c r="P370" t="str">
        <f>C370&amp;D370</f>
        <v>00</v>
      </c>
      <c r="Q370" t="str">
        <f>C370&amp;E370</f>
        <v>00</v>
      </c>
      <c r="T370">
        <v>1</v>
      </c>
    </row>
    <row r="371" spans="1:20">
      <c r="A371">
        <f>調査用紙!A368</f>
        <v>360</v>
      </c>
      <c r="B371" s="1">
        <f>調査用紙!B368</f>
        <v>0</v>
      </c>
      <c r="C371" s="1">
        <f>調査用紙!C368</f>
        <v>0</v>
      </c>
      <c r="D371" s="1">
        <f>調査用紙!D368</f>
        <v>0</v>
      </c>
      <c r="E371" s="1">
        <f>調査用紙!E368</f>
        <v>0</v>
      </c>
      <c r="P371" t="str">
        <f>C371&amp;D371</f>
        <v>00</v>
      </c>
      <c r="Q371" t="str">
        <f>C371&amp;E371</f>
        <v>00</v>
      </c>
      <c r="T371">
        <v>1</v>
      </c>
    </row>
    <row r="372" spans="1:20">
      <c r="A372">
        <f>調査用紙!A369</f>
        <v>361</v>
      </c>
      <c r="B372" s="1">
        <f>調査用紙!B369</f>
        <v>0</v>
      </c>
      <c r="C372" s="1">
        <f>調査用紙!C369</f>
        <v>0</v>
      </c>
      <c r="D372" s="1">
        <f>調査用紙!D369</f>
        <v>0</v>
      </c>
      <c r="E372" s="1">
        <f>調査用紙!E369</f>
        <v>0</v>
      </c>
      <c r="P372" t="str">
        <f>C372&amp;D372</f>
        <v>00</v>
      </c>
      <c r="Q372" t="str">
        <f>C372&amp;E372</f>
        <v>00</v>
      </c>
      <c r="T372">
        <v>1</v>
      </c>
    </row>
    <row r="373" spans="1:20">
      <c r="A373">
        <f>調査用紙!A370</f>
        <v>362</v>
      </c>
      <c r="B373" s="1">
        <f>調査用紙!B370</f>
        <v>0</v>
      </c>
      <c r="C373" s="1">
        <f>調査用紙!C370</f>
        <v>0</v>
      </c>
      <c r="D373" s="1">
        <f>調査用紙!D370</f>
        <v>0</v>
      </c>
      <c r="E373" s="1">
        <f>調査用紙!E370</f>
        <v>0</v>
      </c>
      <c r="P373" t="str">
        <f>C373&amp;D373</f>
        <v>00</v>
      </c>
      <c r="Q373" t="str">
        <f>C373&amp;E373</f>
        <v>00</v>
      </c>
      <c r="T373">
        <v>1</v>
      </c>
    </row>
    <row r="374" spans="1:20">
      <c r="A374">
        <f>調査用紙!A371</f>
        <v>363</v>
      </c>
      <c r="B374" s="1">
        <f>調査用紙!B371</f>
        <v>0</v>
      </c>
      <c r="C374" s="1">
        <f>調査用紙!C371</f>
        <v>0</v>
      </c>
      <c r="D374" s="1">
        <f>調査用紙!D371</f>
        <v>0</v>
      </c>
      <c r="E374" s="1">
        <f>調査用紙!E371</f>
        <v>0</v>
      </c>
      <c r="P374" t="str">
        <f>C374&amp;D374</f>
        <v>00</v>
      </c>
      <c r="Q374" t="str">
        <f>C374&amp;E374</f>
        <v>00</v>
      </c>
      <c r="T374">
        <v>1</v>
      </c>
    </row>
    <row r="375" spans="1:20">
      <c r="A375">
        <f>調査用紙!A372</f>
        <v>364</v>
      </c>
      <c r="B375" s="1">
        <f>調査用紙!B372</f>
        <v>0</v>
      </c>
      <c r="C375" s="1">
        <f>調査用紙!C372</f>
        <v>0</v>
      </c>
      <c r="D375" s="1">
        <f>調査用紙!D372</f>
        <v>0</v>
      </c>
      <c r="E375" s="1">
        <f>調査用紙!E372</f>
        <v>0</v>
      </c>
      <c r="P375" t="str">
        <f>C375&amp;D375</f>
        <v>00</v>
      </c>
      <c r="Q375" t="str">
        <f>C375&amp;E375</f>
        <v>00</v>
      </c>
      <c r="T375">
        <v>1</v>
      </c>
    </row>
    <row r="376" spans="1:20">
      <c r="A376">
        <f>調査用紙!A373</f>
        <v>365</v>
      </c>
      <c r="B376" s="1">
        <f>調査用紙!B373</f>
        <v>0</v>
      </c>
      <c r="C376" s="1">
        <f>調査用紙!C373</f>
        <v>0</v>
      </c>
      <c r="D376" s="1">
        <f>調査用紙!D373</f>
        <v>0</v>
      </c>
      <c r="E376" s="1">
        <f>調査用紙!E373</f>
        <v>0</v>
      </c>
      <c r="P376" t="str">
        <f>C376&amp;D376</f>
        <v>00</v>
      </c>
      <c r="Q376" t="str">
        <f>C376&amp;E376</f>
        <v>00</v>
      </c>
      <c r="T376">
        <v>1</v>
      </c>
    </row>
    <row r="377" spans="1:20">
      <c r="A377">
        <f>調査用紙!A374</f>
        <v>366</v>
      </c>
      <c r="B377" s="1">
        <f>調査用紙!B374</f>
        <v>0</v>
      </c>
      <c r="C377" s="1">
        <f>調査用紙!C374</f>
        <v>0</v>
      </c>
      <c r="D377" s="1">
        <f>調査用紙!D374</f>
        <v>0</v>
      </c>
      <c r="E377" s="1">
        <f>調査用紙!E374</f>
        <v>0</v>
      </c>
      <c r="P377" t="str">
        <f>C377&amp;D377</f>
        <v>00</v>
      </c>
      <c r="Q377" t="str">
        <f>C377&amp;E377</f>
        <v>00</v>
      </c>
      <c r="T377">
        <v>1</v>
      </c>
    </row>
    <row r="378" spans="1:20">
      <c r="A378">
        <f>調査用紙!A375</f>
        <v>367</v>
      </c>
      <c r="B378" s="1">
        <f>調査用紙!B375</f>
        <v>0</v>
      </c>
      <c r="C378" s="1">
        <f>調査用紙!C375</f>
        <v>0</v>
      </c>
      <c r="D378" s="1">
        <f>調査用紙!D375</f>
        <v>0</v>
      </c>
      <c r="E378" s="1">
        <f>調査用紙!E375</f>
        <v>0</v>
      </c>
      <c r="P378" t="str">
        <f>C378&amp;D378</f>
        <v>00</v>
      </c>
      <c r="Q378" t="str">
        <f>C378&amp;E378</f>
        <v>00</v>
      </c>
      <c r="T378">
        <v>1</v>
      </c>
    </row>
    <row r="379" spans="1:20">
      <c r="A379">
        <f>調査用紙!A376</f>
        <v>368</v>
      </c>
      <c r="B379" s="1">
        <f>調査用紙!B376</f>
        <v>0</v>
      </c>
      <c r="C379" s="1">
        <f>調査用紙!C376</f>
        <v>0</v>
      </c>
      <c r="D379" s="1">
        <f>調査用紙!D376</f>
        <v>0</v>
      </c>
      <c r="E379" s="1">
        <f>調査用紙!E376</f>
        <v>0</v>
      </c>
      <c r="P379" t="str">
        <f>C379&amp;D379</f>
        <v>00</v>
      </c>
      <c r="Q379" t="str">
        <f>C379&amp;E379</f>
        <v>00</v>
      </c>
      <c r="T379">
        <v>1</v>
      </c>
    </row>
    <row r="380" spans="1:20">
      <c r="A380">
        <f>調査用紙!A377</f>
        <v>369</v>
      </c>
      <c r="B380" s="1">
        <f>調査用紙!B377</f>
        <v>0</v>
      </c>
      <c r="C380" s="1">
        <f>調査用紙!C377</f>
        <v>0</v>
      </c>
      <c r="D380" s="1">
        <f>調査用紙!D377</f>
        <v>0</v>
      </c>
      <c r="E380" s="1">
        <f>調査用紙!E377</f>
        <v>0</v>
      </c>
      <c r="P380" t="str">
        <f>C380&amp;D380</f>
        <v>00</v>
      </c>
      <c r="Q380" t="str">
        <f>C380&amp;E380</f>
        <v>00</v>
      </c>
      <c r="T380">
        <v>1</v>
      </c>
    </row>
    <row r="381" spans="1:20">
      <c r="A381">
        <f>調査用紙!A378</f>
        <v>370</v>
      </c>
      <c r="B381" s="1">
        <f>調査用紙!B378</f>
        <v>0</v>
      </c>
      <c r="C381" s="1">
        <f>調査用紙!C378</f>
        <v>0</v>
      </c>
      <c r="D381" s="1">
        <f>調査用紙!D378</f>
        <v>0</v>
      </c>
      <c r="E381" s="1">
        <f>調査用紙!E378</f>
        <v>0</v>
      </c>
      <c r="P381" t="str">
        <f>C381&amp;D381</f>
        <v>00</v>
      </c>
      <c r="Q381" t="str">
        <f>C381&amp;E381</f>
        <v>00</v>
      </c>
      <c r="T381">
        <v>1</v>
      </c>
    </row>
    <row r="382" spans="1:20">
      <c r="A382">
        <f>調査用紙!A379</f>
        <v>371</v>
      </c>
      <c r="B382" s="1">
        <f>調査用紙!B379</f>
        <v>0</v>
      </c>
      <c r="C382" s="1">
        <f>調査用紙!C379</f>
        <v>0</v>
      </c>
      <c r="D382" s="1">
        <f>調査用紙!D379</f>
        <v>0</v>
      </c>
      <c r="E382" s="1">
        <f>調査用紙!E379</f>
        <v>0</v>
      </c>
      <c r="P382" t="str">
        <f>C382&amp;D382</f>
        <v>00</v>
      </c>
      <c r="Q382" t="str">
        <f>C382&amp;E382</f>
        <v>00</v>
      </c>
      <c r="T382">
        <v>1</v>
      </c>
    </row>
    <row r="383" spans="1:20">
      <c r="A383">
        <f>調査用紙!A380</f>
        <v>372</v>
      </c>
      <c r="B383" s="1">
        <f>調査用紙!B380</f>
        <v>0</v>
      </c>
      <c r="C383" s="1">
        <f>調査用紙!C380</f>
        <v>0</v>
      </c>
      <c r="D383" s="1">
        <f>調査用紙!D380</f>
        <v>0</v>
      </c>
      <c r="E383" s="1">
        <f>調査用紙!E380</f>
        <v>0</v>
      </c>
      <c r="P383" t="str">
        <f>C383&amp;D383</f>
        <v>00</v>
      </c>
      <c r="Q383" t="str">
        <f>C383&amp;E383</f>
        <v>00</v>
      </c>
      <c r="T383">
        <v>1</v>
      </c>
    </row>
    <row r="384" spans="1:20">
      <c r="A384">
        <f>調査用紙!A381</f>
        <v>373</v>
      </c>
      <c r="B384" s="1">
        <f>調査用紙!B381</f>
        <v>0</v>
      </c>
      <c r="C384" s="1">
        <f>調査用紙!C381</f>
        <v>0</v>
      </c>
      <c r="D384" s="1">
        <f>調査用紙!D381</f>
        <v>0</v>
      </c>
      <c r="E384" s="1">
        <f>調査用紙!E381</f>
        <v>0</v>
      </c>
      <c r="P384" t="str">
        <f>C384&amp;D384</f>
        <v>00</v>
      </c>
      <c r="Q384" t="str">
        <f>C384&amp;E384</f>
        <v>00</v>
      </c>
      <c r="T384">
        <v>1</v>
      </c>
    </row>
    <row r="385" spans="1:20">
      <c r="A385">
        <f>調査用紙!A382</f>
        <v>374</v>
      </c>
      <c r="B385" s="1">
        <f>調査用紙!B382</f>
        <v>0</v>
      </c>
      <c r="C385" s="1">
        <f>調査用紙!C382</f>
        <v>0</v>
      </c>
      <c r="D385" s="1">
        <f>調査用紙!D382</f>
        <v>0</v>
      </c>
      <c r="E385" s="1">
        <f>調査用紙!E382</f>
        <v>0</v>
      </c>
      <c r="P385" t="str">
        <f>C385&amp;D385</f>
        <v>00</v>
      </c>
      <c r="Q385" t="str">
        <f>C385&amp;E385</f>
        <v>00</v>
      </c>
      <c r="T385">
        <v>1</v>
      </c>
    </row>
    <row r="386" spans="1:20">
      <c r="A386">
        <f>調査用紙!A383</f>
        <v>375</v>
      </c>
      <c r="B386" s="1">
        <f>調査用紙!B383</f>
        <v>0</v>
      </c>
      <c r="C386" s="1">
        <f>調査用紙!C383</f>
        <v>0</v>
      </c>
      <c r="D386" s="1">
        <f>調査用紙!D383</f>
        <v>0</v>
      </c>
      <c r="E386" s="1">
        <f>調査用紙!E383</f>
        <v>0</v>
      </c>
      <c r="P386" t="str">
        <f>C386&amp;D386</f>
        <v>00</v>
      </c>
      <c r="Q386" t="str">
        <f>C386&amp;E386</f>
        <v>00</v>
      </c>
      <c r="T386">
        <v>1</v>
      </c>
    </row>
    <row r="387" spans="1:20">
      <c r="A387">
        <f>調査用紙!A384</f>
        <v>376</v>
      </c>
      <c r="B387" s="1">
        <f>調査用紙!B384</f>
        <v>0</v>
      </c>
      <c r="C387" s="1">
        <f>調査用紙!C384</f>
        <v>0</v>
      </c>
      <c r="D387" s="1">
        <f>調査用紙!D384</f>
        <v>0</v>
      </c>
      <c r="E387" s="1">
        <f>調査用紙!E384</f>
        <v>0</v>
      </c>
      <c r="P387" t="str">
        <f>C387&amp;D387</f>
        <v>00</v>
      </c>
      <c r="Q387" t="str">
        <f>C387&amp;E387</f>
        <v>00</v>
      </c>
      <c r="T387">
        <v>1</v>
      </c>
    </row>
    <row r="388" spans="1:20">
      <c r="A388">
        <f>調査用紙!A385</f>
        <v>377</v>
      </c>
      <c r="B388" s="1">
        <f>調査用紙!B385</f>
        <v>0</v>
      </c>
      <c r="C388" s="1">
        <f>調査用紙!C385</f>
        <v>0</v>
      </c>
      <c r="D388" s="1">
        <f>調査用紙!D385</f>
        <v>0</v>
      </c>
      <c r="E388" s="1">
        <f>調査用紙!E385</f>
        <v>0</v>
      </c>
      <c r="P388" t="str">
        <f>C388&amp;D388</f>
        <v>00</v>
      </c>
      <c r="Q388" t="str">
        <f>C388&amp;E388</f>
        <v>00</v>
      </c>
      <c r="T388">
        <v>1</v>
      </c>
    </row>
    <row r="389" spans="1:20">
      <c r="A389">
        <f>調査用紙!A386</f>
        <v>378</v>
      </c>
      <c r="B389" s="1">
        <f>調査用紙!B386</f>
        <v>0</v>
      </c>
      <c r="C389" s="1">
        <f>調査用紙!C386</f>
        <v>0</v>
      </c>
      <c r="D389" s="1">
        <f>調査用紙!D386</f>
        <v>0</v>
      </c>
      <c r="E389" s="1">
        <f>調査用紙!E386</f>
        <v>0</v>
      </c>
      <c r="P389" t="str">
        <f>C389&amp;D389</f>
        <v>00</v>
      </c>
      <c r="Q389" t="str">
        <f>C389&amp;E389</f>
        <v>00</v>
      </c>
      <c r="T389">
        <v>1</v>
      </c>
    </row>
    <row r="390" spans="1:20">
      <c r="A390">
        <f>調査用紙!A387</f>
        <v>379</v>
      </c>
      <c r="B390" s="1">
        <f>調査用紙!B387</f>
        <v>0</v>
      </c>
      <c r="C390" s="1">
        <f>調査用紙!C387</f>
        <v>0</v>
      </c>
      <c r="D390" s="1">
        <f>調査用紙!D387</f>
        <v>0</v>
      </c>
      <c r="E390" s="1">
        <f>調査用紙!E387</f>
        <v>0</v>
      </c>
      <c r="P390" t="str">
        <f>C390&amp;D390</f>
        <v>00</v>
      </c>
      <c r="Q390" t="str">
        <f>C390&amp;E390</f>
        <v>00</v>
      </c>
      <c r="T390">
        <v>1</v>
      </c>
    </row>
    <row r="391" spans="1:20">
      <c r="A391">
        <f>調査用紙!A388</f>
        <v>380</v>
      </c>
      <c r="B391" s="1">
        <f>調査用紙!B388</f>
        <v>0</v>
      </c>
      <c r="C391" s="1">
        <f>調査用紙!C388</f>
        <v>0</v>
      </c>
      <c r="D391" s="1">
        <f>調査用紙!D388</f>
        <v>0</v>
      </c>
      <c r="E391" s="1">
        <f>調査用紙!E388</f>
        <v>0</v>
      </c>
      <c r="P391" t="str">
        <f>C391&amp;D391</f>
        <v>00</v>
      </c>
      <c r="Q391" t="str">
        <f>C391&amp;E391</f>
        <v>00</v>
      </c>
      <c r="T391">
        <v>1</v>
      </c>
    </row>
    <row r="392" spans="1:20">
      <c r="A392">
        <f>調査用紙!A389</f>
        <v>381</v>
      </c>
      <c r="B392" s="1">
        <f>調査用紙!B389</f>
        <v>0</v>
      </c>
      <c r="C392" s="1">
        <f>調査用紙!C389</f>
        <v>0</v>
      </c>
      <c r="D392" s="1">
        <f>調査用紙!D389</f>
        <v>0</v>
      </c>
      <c r="E392" s="1">
        <f>調査用紙!E389</f>
        <v>0</v>
      </c>
      <c r="P392" t="str">
        <f>C392&amp;D392</f>
        <v>00</v>
      </c>
      <c r="Q392" t="str">
        <f>C392&amp;E392</f>
        <v>00</v>
      </c>
      <c r="T392">
        <v>1</v>
      </c>
    </row>
    <row r="393" spans="1:20">
      <c r="A393">
        <f>調査用紙!A390</f>
        <v>382</v>
      </c>
      <c r="B393" s="1">
        <f>調査用紙!B390</f>
        <v>0</v>
      </c>
      <c r="C393" s="1">
        <f>調査用紙!C390</f>
        <v>0</v>
      </c>
      <c r="D393" s="1">
        <f>調査用紙!D390</f>
        <v>0</v>
      </c>
      <c r="E393" s="1">
        <f>調査用紙!E390</f>
        <v>0</v>
      </c>
      <c r="P393" t="str">
        <f>C393&amp;D393</f>
        <v>00</v>
      </c>
      <c r="Q393" t="str">
        <f>C393&amp;E393</f>
        <v>00</v>
      </c>
      <c r="T393">
        <v>1</v>
      </c>
    </row>
    <row r="394" spans="1:20">
      <c r="A394">
        <f>調査用紙!A391</f>
        <v>383</v>
      </c>
      <c r="B394" s="1">
        <f>調査用紙!B391</f>
        <v>0</v>
      </c>
      <c r="C394" s="1">
        <f>調査用紙!C391</f>
        <v>0</v>
      </c>
      <c r="D394" s="1">
        <f>調査用紙!D391</f>
        <v>0</v>
      </c>
      <c r="E394" s="1">
        <f>調査用紙!E391</f>
        <v>0</v>
      </c>
      <c r="P394" t="str">
        <f>C394&amp;D394</f>
        <v>00</v>
      </c>
      <c r="Q394" t="str">
        <f>C394&amp;E394</f>
        <v>00</v>
      </c>
      <c r="T394">
        <v>1</v>
      </c>
    </row>
    <row r="395" spans="1:20">
      <c r="A395">
        <f>調査用紙!A392</f>
        <v>384</v>
      </c>
      <c r="B395" s="1">
        <f>調査用紙!B392</f>
        <v>0</v>
      </c>
      <c r="C395" s="1">
        <f>調査用紙!C392</f>
        <v>0</v>
      </c>
      <c r="D395" s="1">
        <f>調査用紙!D392</f>
        <v>0</v>
      </c>
      <c r="E395" s="1">
        <f>調査用紙!E392</f>
        <v>0</v>
      </c>
      <c r="P395" t="str">
        <f>C395&amp;D395</f>
        <v>00</v>
      </c>
      <c r="Q395" t="str">
        <f>C395&amp;E395</f>
        <v>00</v>
      </c>
      <c r="T395">
        <v>1</v>
      </c>
    </row>
    <row r="396" spans="1:20">
      <c r="A396">
        <f>調査用紙!A393</f>
        <v>385</v>
      </c>
      <c r="B396" s="1">
        <f>調査用紙!B393</f>
        <v>0</v>
      </c>
      <c r="C396" s="1">
        <f>調査用紙!C393</f>
        <v>0</v>
      </c>
      <c r="D396" s="1">
        <f>調査用紙!D393</f>
        <v>0</v>
      </c>
      <c r="E396" s="1">
        <f>調査用紙!E393</f>
        <v>0</v>
      </c>
      <c r="P396" t="str">
        <f>C396&amp;D396</f>
        <v>00</v>
      </c>
      <c r="Q396" t="str">
        <f>C396&amp;E396</f>
        <v>00</v>
      </c>
      <c r="T396">
        <v>1</v>
      </c>
    </row>
    <row r="397" spans="1:20">
      <c r="A397">
        <f>調査用紙!A394</f>
        <v>386</v>
      </c>
      <c r="B397" s="1">
        <f>調査用紙!B394</f>
        <v>0</v>
      </c>
      <c r="C397" s="1">
        <f>調査用紙!C394</f>
        <v>0</v>
      </c>
      <c r="D397" s="1">
        <f>調査用紙!D394</f>
        <v>0</v>
      </c>
      <c r="E397" s="1">
        <f>調査用紙!E394</f>
        <v>0</v>
      </c>
      <c r="P397" t="str">
        <f>C397&amp;D397</f>
        <v>00</v>
      </c>
      <c r="Q397" t="str">
        <f>C397&amp;E397</f>
        <v>00</v>
      </c>
      <c r="T397">
        <v>1</v>
      </c>
    </row>
    <row r="398" spans="1:20">
      <c r="A398">
        <f>調査用紙!A395</f>
        <v>387</v>
      </c>
      <c r="B398" s="1">
        <f>調査用紙!B395</f>
        <v>0</v>
      </c>
      <c r="C398" s="1">
        <f>調査用紙!C395</f>
        <v>0</v>
      </c>
      <c r="D398" s="1">
        <f>調査用紙!D395</f>
        <v>0</v>
      </c>
      <c r="E398" s="1">
        <f>調査用紙!E395</f>
        <v>0</v>
      </c>
      <c r="P398" t="str">
        <f>C398&amp;D398</f>
        <v>00</v>
      </c>
      <c r="Q398" t="str">
        <f>C398&amp;E398</f>
        <v>00</v>
      </c>
      <c r="T398">
        <v>1</v>
      </c>
    </row>
    <row r="399" spans="1:20">
      <c r="A399">
        <f>調査用紙!A396</f>
        <v>388</v>
      </c>
      <c r="B399" s="1">
        <f>調査用紙!B396</f>
        <v>0</v>
      </c>
      <c r="C399" s="1">
        <f>調査用紙!C396</f>
        <v>0</v>
      </c>
      <c r="D399" s="1">
        <f>調査用紙!D396</f>
        <v>0</v>
      </c>
      <c r="E399" s="1">
        <f>調査用紙!E396</f>
        <v>0</v>
      </c>
      <c r="P399" t="str">
        <f>C399&amp;D399</f>
        <v>00</v>
      </c>
      <c r="Q399" t="str">
        <f>C399&amp;E399</f>
        <v>00</v>
      </c>
      <c r="T399">
        <v>1</v>
      </c>
    </row>
    <row r="400" spans="1:20">
      <c r="A400">
        <f>調査用紙!A397</f>
        <v>389</v>
      </c>
      <c r="B400" s="1">
        <f>調査用紙!B397</f>
        <v>0</v>
      </c>
      <c r="C400" s="1">
        <f>調査用紙!C397</f>
        <v>0</v>
      </c>
      <c r="D400" s="1">
        <f>調査用紙!D397</f>
        <v>0</v>
      </c>
      <c r="E400" s="1">
        <f>調査用紙!E397</f>
        <v>0</v>
      </c>
      <c r="P400" t="str">
        <f>C400&amp;D400</f>
        <v>00</v>
      </c>
      <c r="Q400" t="str">
        <f>C400&amp;E400</f>
        <v>00</v>
      </c>
      <c r="T400">
        <v>1</v>
      </c>
    </row>
    <row r="401" spans="1:20">
      <c r="A401">
        <f>調査用紙!A398</f>
        <v>390</v>
      </c>
      <c r="B401" s="1">
        <f>調査用紙!B398</f>
        <v>0</v>
      </c>
      <c r="C401" s="1">
        <f>調査用紙!C398</f>
        <v>0</v>
      </c>
      <c r="D401" s="1">
        <f>調査用紙!D398</f>
        <v>0</v>
      </c>
      <c r="E401" s="1">
        <f>調査用紙!E398</f>
        <v>0</v>
      </c>
      <c r="P401" t="str">
        <f>C401&amp;D401</f>
        <v>00</v>
      </c>
      <c r="Q401" t="str">
        <f>C401&amp;E401</f>
        <v>00</v>
      </c>
      <c r="T401">
        <v>1</v>
      </c>
    </row>
    <row r="402" spans="1:20">
      <c r="A402">
        <f>調査用紙!A399</f>
        <v>391</v>
      </c>
      <c r="B402" s="1">
        <f>調査用紙!B399</f>
        <v>0</v>
      </c>
      <c r="C402" s="1">
        <f>調査用紙!C399</f>
        <v>0</v>
      </c>
      <c r="D402" s="1">
        <f>調査用紙!D399</f>
        <v>0</v>
      </c>
      <c r="E402" s="1">
        <f>調査用紙!E399</f>
        <v>0</v>
      </c>
      <c r="P402" t="str">
        <f>C402&amp;D402</f>
        <v>00</v>
      </c>
      <c r="Q402" t="str">
        <f>C402&amp;E402</f>
        <v>00</v>
      </c>
      <c r="T402">
        <v>1</v>
      </c>
    </row>
    <row r="403" spans="1:20">
      <c r="A403">
        <f>調査用紙!A400</f>
        <v>392</v>
      </c>
      <c r="B403" s="1">
        <f>調査用紙!B400</f>
        <v>0</v>
      </c>
      <c r="C403" s="1">
        <f>調査用紙!C400</f>
        <v>0</v>
      </c>
      <c r="D403" s="1">
        <f>調査用紙!D400</f>
        <v>0</v>
      </c>
      <c r="E403" s="1">
        <f>調査用紙!E400</f>
        <v>0</v>
      </c>
      <c r="P403" t="str">
        <f>C403&amp;D403</f>
        <v>00</v>
      </c>
      <c r="Q403" t="str">
        <f>C403&amp;E403</f>
        <v>00</v>
      </c>
      <c r="T403">
        <v>1</v>
      </c>
    </row>
    <row r="404" spans="1:20">
      <c r="A404">
        <f>調査用紙!A401</f>
        <v>393</v>
      </c>
      <c r="B404" s="1">
        <f>調査用紙!B401</f>
        <v>0</v>
      </c>
      <c r="C404" s="1">
        <f>調査用紙!C401</f>
        <v>0</v>
      </c>
      <c r="D404" s="1">
        <f>調査用紙!D401</f>
        <v>0</v>
      </c>
      <c r="E404" s="1">
        <f>調査用紙!E401</f>
        <v>0</v>
      </c>
      <c r="P404" t="str">
        <f>C404&amp;D404</f>
        <v>00</v>
      </c>
      <c r="Q404" t="str">
        <f>C404&amp;E404</f>
        <v>00</v>
      </c>
      <c r="T404">
        <v>1</v>
      </c>
    </row>
    <row r="405" spans="1:20">
      <c r="A405">
        <f>調査用紙!A402</f>
        <v>394</v>
      </c>
      <c r="B405" s="1">
        <f>調査用紙!B402</f>
        <v>0</v>
      </c>
      <c r="C405" s="1">
        <f>調査用紙!C402</f>
        <v>0</v>
      </c>
      <c r="D405" s="1">
        <f>調査用紙!D402</f>
        <v>0</v>
      </c>
      <c r="E405" s="1">
        <f>調査用紙!E402</f>
        <v>0</v>
      </c>
      <c r="P405" t="str">
        <f>C405&amp;D405</f>
        <v>00</v>
      </c>
      <c r="Q405" t="str">
        <f>C405&amp;E405</f>
        <v>00</v>
      </c>
      <c r="T405">
        <v>1</v>
      </c>
    </row>
    <row r="406" spans="1:20">
      <c r="A406">
        <f>調査用紙!A403</f>
        <v>395</v>
      </c>
      <c r="B406" s="1">
        <f>調査用紙!B403</f>
        <v>0</v>
      </c>
      <c r="C406" s="1">
        <f>調査用紙!C403</f>
        <v>0</v>
      </c>
      <c r="D406" s="1">
        <f>調査用紙!D403</f>
        <v>0</v>
      </c>
      <c r="E406" s="1">
        <f>調査用紙!E403</f>
        <v>0</v>
      </c>
      <c r="P406" t="str">
        <f>C406&amp;D406</f>
        <v>00</v>
      </c>
      <c r="Q406" t="str">
        <f>C406&amp;E406</f>
        <v>00</v>
      </c>
      <c r="T406">
        <v>1</v>
      </c>
    </row>
    <row r="407" spans="1:20">
      <c r="A407">
        <f>調査用紙!A404</f>
        <v>396</v>
      </c>
      <c r="B407" s="1">
        <f>調査用紙!B404</f>
        <v>0</v>
      </c>
      <c r="C407" s="1">
        <f>調査用紙!C404</f>
        <v>0</v>
      </c>
      <c r="D407" s="1">
        <f>調査用紙!D404</f>
        <v>0</v>
      </c>
      <c r="E407" s="1">
        <f>調査用紙!E404</f>
        <v>0</v>
      </c>
      <c r="P407" t="str">
        <f>C407&amp;D407</f>
        <v>00</v>
      </c>
      <c r="Q407" t="str">
        <f>C407&amp;E407</f>
        <v>00</v>
      </c>
      <c r="T407">
        <v>1</v>
      </c>
    </row>
    <row r="408" spans="1:20">
      <c r="A408">
        <f>調査用紙!A405</f>
        <v>397</v>
      </c>
      <c r="B408" s="1">
        <f>調査用紙!B405</f>
        <v>0</v>
      </c>
      <c r="C408" s="1">
        <f>調査用紙!C405</f>
        <v>0</v>
      </c>
      <c r="D408" s="1">
        <f>調査用紙!D405</f>
        <v>0</v>
      </c>
      <c r="E408" s="1">
        <f>調査用紙!E405</f>
        <v>0</v>
      </c>
      <c r="P408" t="str">
        <f>C408&amp;D408</f>
        <v>00</v>
      </c>
      <c r="Q408" t="str">
        <f>C408&amp;E408</f>
        <v>00</v>
      </c>
      <c r="T408">
        <v>1</v>
      </c>
    </row>
    <row r="409" spans="1:20">
      <c r="A409">
        <f>調査用紙!A406</f>
        <v>398</v>
      </c>
      <c r="B409" s="1">
        <f>調査用紙!B406</f>
        <v>0</v>
      </c>
      <c r="C409" s="1">
        <f>調査用紙!C406</f>
        <v>0</v>
      </c>
      <c r="D409" s="1">
        <f>調査用紙!D406</f>
        <v>0</v>
      </c>
      <c r="E409" s="1">
        <f>調査用紙!E406</f>
        <v>0</v>
      </c>
      <c r="P409" t="str">
        <f>C409&amp;D409</f>
        <v>00</v>
      </c>
      <c r="Q409" t="str">
        <f>C409&amp;E409</f>
        <v>00</v>
      </c>
      <c r="T409">
        <v>1</v>
      </c>
    </row>
    <row r="410" spans="1:20">
      <c r="A410">
        <f>調査用紙!A407</f>
        <v>399</v>
      </c>
      <c r="B410" s="1">
        <f>調査用紙!B407</f>
        <v>0</v>
      </c>
      <c r="C410" s="1">
        <f>調査用紙!C407</f>
        <v>0</v>
      </c>
      <c r="D410" s="1">
        <f>調査用紙!D407</f>
        <v>0</v>
      </c>
      <c r="E410" s="1">
        <f>調査用紙!E407</f>
        <v>0</v>
      </c>
      <c r="P410" t="str">
        <f>C410&amp;D410</f>
        <v>00</v>
      </c>
      <c r="Q410" t="str">
        <f>C410&amp;E410</f>
        <v>00</v>
      </c>
      <c r="T410">
        <v>1</v>
      </c>
    </row>
    <row r="411" spans="1:20">
      <c r="A411">
        <f>調査用紙!A408</f>
        <v>400</v>
      </c>
      <c r="B411" s="1">
        <f>調査用紙!B408</f>
        <v>0</v>
      </c>
      <c r="C411" s="1">
        <f>調査用紙!C408</f>
        <v>0</v>
      </c>
      <c r="D411" s="1">
        <f>調査用紙!D408</f>
        <v>0</v>
      </c>
      <c r="E411" s="1">
        <f>調査用紙!E408</f>
        <v>0</v>
      </c>
      <c r="P411" t="str">
        <f>C411&amp;D411</f>
        <v>00</v>
      </c>
      <c r="Q411" t="str">
        <f>C411&amp;E411</f>
        <v>00</v>
      </c>
      <c r="T411">
        <v>1</v>
      </c>
    </row>
    <row r="412" spans="1:20">
      <c r="A412">
        <f>調査用紙!A409</f>
        <v>401</v>
      </c>
      <c r="B412" s="1">
        <f>調査用紙!B409</f>
        <v>0</v>
      </c>
      <c r="C412" s="1">
        <f>調査用紙!C409</f>
        <v>0</v>
      </c>
      <c r="D412" s="1">
        <f>調査用紙!D409</f>
        <v>0</v>
      </c>
      <c r="E412" s="1">
        <f>調査用紙!E409</f>
        <v>0</v>
      </c>
      <c r="P412" t="str">
        <f>C412&amp;D412</f>
        <v>00</v>
      </c>
      <c r="Q412" t="str">
        <f>C412&amp;E412</f>
        <v>00</v>
      </c>
      <c r="T412">
        <v>1</v>
      </c>
    </row>
    <row r="413" spans="1:20">
      <c r="A413">
        <f>調査用紙!A410</f>
        <v>402</v>
      </c>
      <c r="B413" s="1">
        <f>調査用紙!B410</f>
        <v>0</v>
      </c>
      <c r="C413" s="1">
        <f>調査用紙!C410</f>
        <v>0</v>
      </c>
      <c r="D413" s="1">
        <f>調査用紙!D410</f>
        <v>0</v>
      </c>
      <c r="E413" s="1">
        <f>調査用紙!E410</f>
        <v>0</v>
      </c>
      <c r="P413" t="str">
        <f>C413&amp;D413</f>
        <v>00</v>
      </c>
      <c r="Q413" t="str">
        <f>C413&amp;E413</f>
        <v>00</v>
      </c>
      <c r="T413">
        <v>1</v>
      </c>
    </row>
    <row r="414" spans="1:20">
      <c r="A414">
        <f>調査用紙!A411</f>
        <v>403</v>
      </c>
      <c r="B414" s="1">
        <f>調査用紙!B411</f>
        <v>0</v>
      </c>
      <c r="C414" s="1">
        <f>調査用紙!C411</f>
        <v>0</v>
      </c>
      <c r="D414" s="1">
        <f>調査用紙!D411</f>
        <v>0</v>
      </c>
      <c r="E414" s="1">
        <f>調査用紙!E411</f>
        <v>0</v>
      </c>
      <c r="P414" t="str">
        <f>C414&amp;D414</f>
        <v>00</v>
      </c>
      <c r="Q414" t="str">
        <f>C414&amp;E414</f>
        <v>00</v>
      </c>
      <c r="T414">
        <v>1</v>
      </c>
    </row>
    <row r="415" spans="1:20">
      <c r="A415">
        <f>調査用紙!A412</f>
        <v>404</v>
      </c>
      <c r="B415" s="1">
        <f>調査用紙!B412</f>
        <v>0</v>
      </c>
      <c r="C415" s="1">
        <f>調査用紙!C412</f>
        <v>0</v>
      </c>
      <c r="D415" s="1">
        <f>調査用紙!D412</f>
        <v>0</v>
      </c>
      <c r="E415" s="1">
        <f>調査用紙!E412</f>
        <v>0</v>
      </c>
      <c r="P415" t="str">
        <f>C415&amp;D415</f>
        <v>00</v>
      </c>
      <c r="Q415" t="str">
        <f>C415&amp;E415</f>
        <v>00</v>
      </c>
      <c r="T415">
        <v>1</v>
      </c>
    </row>
    <row r="416" spans="1:20">
      <c r="A416">
        <f>調査用紙!A413</f>
        <v>405</v>
      </c>
      <c r="B416" s="1">
        <f>調査用紙!B413</f>
        <v>0</v>
      </c>
      <c r="C416" s="1">
        <f>調査用紙!C413</f>
        <v>0</v>
      </c>
      <c r="D416" s="1">
        <f>調査用紙!D413</f>
        <v>0</v>
      </c>
      <c r="E416" s="1">
        <f>調査用紙!E413</f>
        <v>0</v>
      </c>
      <c r="P416" t="str">
        <f>C416&amp;D416</f>
        <v>00</v>
      </c>
      <c r="Q416" t="str">
        <f>C416&amp;E416</f>
        <v>00</v>
      </c>
      <c r="T416">
        <v>1</v>
      </c>
    </row>
    <row r="417" spans="1:20">
      <c r="A417">
        <f>調査用紙!A414</f>
        <v>406</v>
      </c>
      <c r="B417" s="1">
        <f>調査用紙!B414</f>
        <v>0</v>
      </c>
      <c r="C417" s="1">
        <f>調査用紙!C414</f>
        <v>0</v>
      </c>
      <c r="D417" s="1">
        <f>調査用紙!D414</f>
        <v>0</v>
      </c>
      <c r="E417" s="1">
        <f>調査用紙!E414</f>
        <v>0</v>
      </c>
      <c r="P417" t="str">
        <f>C417&amp;D417</f>
        <v>00</v>
      </c>
      <c r="Q417" t="str">
        <f>C417&amp;E417</f>
        <v>00</v>
      </c>
      <c r="T417">
        <v>1</v>
      </c>
    </row>
    <row r="418" spans="1:20">
      <c r="A418">
        <f>調査用紙!A415</f>
        <v>407</v>
      </c>
      <c r="B418" s="1">
        <f>調査用紙!B415</f>
        <v>0</v>
      </c>
      <c r="C418" s="1">
        <f>調査用紙!C415</f>
        <v>0</v>
      </c>
      <c r="D418" s="1">
        <f>調査用紙!D415</f>
        <v>0</v>
      </c>
      <c r="E418" s="1">
        <f>調査用紙!E415</f>
        <v>0</v>
      </c>
      <c r="P418" t="str">
        <f>C418&amp;D418</f>
        <v>00</v>
      </c>
      <c r="Q418" t="str">
        <f>C418&amp;E418</f>
        <v>00</v>
      </c>
      <c r="T418">
        <v>1</v>
      </c>
    </row>
    <row r="419" spans="1:20">
      <c r="A419">
        <f>調査用紙!A416</f>
        <v>408</v>
      </c>
      <c r="B419" s="1">
        <f>調査用紙!B416</f>
        <v>0</v>
      </c>
      <c r="C419" s="1">
        <f>調査用紙!C416</f>
        <v>0</v>
      </c>
      <c r="D419" s="1">
        <f>調査用紙!D416</f>
        <v>0</v>
      </c>
      <c r="E419" s="1">
        <f>調査用紙!E416</f>
        <v>0</v>
      </c>
      <c r="P419" t="str">
        <f>C419&amp;D419</f>
        <v>00</v>
      </c>
      <c r="Q419" t="str">
        <f>C419&amp;E419</f>
        <v>00</v>
      </c>
      <c r="T419">
        <v>1</v>
      </c>
    </row>
    <row r="420" spans="1:20">
      <c r="A420">
        <f>調査用紙!A417</f>
        <v>409</v>
      </c>
      <c r="B420" s="1">
        <f>調査用紙!B417</f>
        <v>0</v>
      </c>
      <c r="C420" s="1">
        <f>調査用紙!C417</f>
        <v>0</v>
      </c>
      <c r="D420" s="1">
        <f>調査用紙!D417</f>
        <v>0</v>
      </c>
      <c r="E420" s="1">
        <f>調査用紙!E417</f>
        <v>0</v>
      </c>
      <c r="P420" t="str">
        <f>C420&amp;D420</f>
        <v>00</v>
      </c>
      <c r="Q420" t="str">
        <f>C420&amp;E420</f>
        <v>00</v>
      </c>
      <c r="T420">
        <v>1</v>
      </c>
    </row>
    <row r="421" spans="1:20">
      <c r="A421">
        <f>調査用紙!A418</f>
        <v>410</v>
      </c>
      <c r="B421" s="1">
        <f>調査用紙!B418</f>
        <v>0</v>
      </c>
      <c r="C421" s="1">
        <f>調査用紙!C418</f>
        <v>0</v>
      </c>
      <c r="D421" s="1">
        <f>調査用紙!D418</f>
        <v>0</v>
      </c>
      <c r="E421" s="1">
        <f>調査用紙!E418</f>
        <v>0</v>
      </c>
      <c r="P421" t="str">
        <f>C421&amp;D421</f>
        <v>00</v>
      </c>
      <c r="Q421" t="str">
        <f>C421&amp;E421</f>
        <v>00</v>
      </c>
      <c r="T421">
        <v>1</v>
      </c>
    </row>
    <row r="422" spans="1:20">
      <c r="A422">
        <f>調査用紙!A419</f>
        <v>411</v>
      </c>
      <c r="B422" s="1">
        <f>調査用紙!B419</f>
        <v>0</v>
      </c>
      <c r="C422" s="1">
        <f>調査用紙!C419</f>
        <v>0</v>
      </c>
      <c r="D422" s="1">
        <f>調査用紙!D419</f>
        <v>0</v>
      </c>
      <c r="E422" s="1">
        <f>調査用紙!E419</f>
        <v>0</v>
      </c>
      <c r="P422" t="str">
        <f>C422&amp;D422</f>
        <v>00</v>
      </c>
      <c r="Q422" t="str">
        <f>C422&amp;E422</f>
        <v>00</v>
      </c>
      <c r="T422">
        <v>1</v>
      </c>
    </row>
    <row r="423" spans="1:20">
      <c r="A423">
        <f>調査用紙!A420</f>
        <v>412</v>
      </c>
      <c r="B423" s="1">
        <f>調査用紙!B420</f>
        <v>0</v>
      </c>
      <c r="C423" s="1">
        <f>調査用紙!C420</f>
        <v>0</v>
      </c>
      <c r="D423" s="1">
        <f>調査用紙!D420</f>
        <v>0</v>
      </c>
      <c r="E423" s="1">
        <f>調査用紙!E420</f>
        <v>0</v>
      </c>
      <c r="P423" t="str">
        <f>C423&amp;D423</f>
        <v>00</v>
      </c>
      <c r="Q423" t="str">
        <f>C423&amp;E423</f>
        <v>00</v>
      </c>
      <c r="T423">
        <v>1</v>
      </c>
    </row>
    <row r="424" spans="1:20">
      <c r="A424">
        <f>調査用紙!A421</f>
        <v>413</v>
      </c>
      <c r="B424" s="1">
        <f>調査用紙!B421</f>
        <v>0</v>
      </c>
      <c r="C424" s="1">
        <f>調査用紙!C421</f>
        <v>0</v>
      </c>
      <c r="D424" s="1">
        <f>調査用紙!D421</f>
        <v>0</v>
      </c>
      <c r="E424" s="1">
        <f>調査用紙!E421</f>
        <v>0</v>
      </c>
      <c r="P424" t="str">
        <f>C424&amp;D424</f>
        <v>00</v>
      </c>
      <c r="Q424" t="str">
        <f>C424&amp;E424</f>
        <v>00</v>
      </c>
      <c r="T424">
        <v>1</v>
      </c>
    </row>
    <row r="425" spans="1:20">
      <c r="A425">
        <f>調査用紙!A422</f>
        <v>414</v>
      </c>
      <c r="B425" s="1">
        <f>調査用紙!B422</f>
        <v>0</v>
      </c>
      <c r="C425" s="1">
        <f>調査用紙!C422</f>
        <v>0</v>
      </c>
      <c r="D425" s="1">
        <f>調査用紙!D422</f>
        <v>0</v>
      </c>
      <c r="E425" s="1">
        <f>調査用紙!E422</f>
        <v>0</v>
      </c>
      <c r="P425" t="str">
        <f>C425&amp;D425</f>
        <v>00</v>
      </c>
      <c r="Q425" t="str">
        <f>C425&amp;E425</f>
        <v>00</v>
      </c>
      <c r="T425">
        <v>1</v>
      </c>
    </row>
    <row r="426" spans="1:20">
      <c r="A426">
        <f>調査用紙!A423</f>
        <v>415</v>
      </c>
      <c r="B426" s="1">
        <f>調査用紙!B423</f>
        <v>0</v>
      </c>
      <c r="C426" s="1">
        <f>調査用紙!C423</f>
        <v>0</v>
      </c>
      <c r="D426" s="1">
        <f>調査用紙!D423</f>
        <v>0</v>
      </c>
      <c r="E426" s="1">
        <f>調査用紙!E423</f>
        <v>0</v>
      </c>
      <c r="P426" t="str">
        <f>C426&amp;D426</f>
        <v>00</v>
      </c>
      <c r="Q426" t="str">
        <f>C426&amp;E426</f>
        <v>00</v>
      </c>
      <c r="T426">
        <v>1</v>
      </c>
    </row>
    <row r="427" spans="1:20">
      <c r="A427">
        <f>調査用紙!A424</f>
        <v>416</v>
      </c>
      <c r="B427" s="1">
        <f>調査用紙!B424</f>
        <v>0</v>
      </c>
      <c r="C427" s="1">
        <f>調査用紙!C424</f>
        <v>0</v>
      </c>
      <c r="D427" s="1">
        <f>調査用紙!D424</f>
        <v>0</v>
      </c>
      <c r="E427" s="1">
        <f>調査用紙!E424</f>
        <v>0</v>
      </c>
      <c r="P427" t="str">
        <f>C427&amp;D427</f>
        <v>00</v>
      </c>
      <c r="Q427" t="str">
        <f>C427&amp;E427</f>
        <v>00</v>
      </c>
      <c r="T427">
        <v>1</v>
      </c>
    </row>
    <row r="428" spans="1:20">
      <c r="A428">
        <f>調査用紙!A425</f>
        <v>417</v>
      </c>
      <c r="B428" s="1">
        <f>調査用紙!B425</f>
        <v>0</v>
      </c>
      <c r="C428" s="1">
        <f>調査用紙!C425</f>
        <v>0</v>
      </c>
      <c r="D428" s="1">
        <f>調査用紙!D425</f>
        <v>0</v>
      </c>
      <c r="E428" s="1">
        <f>調査用紙!E425</f>
        <v>0</v>
      </c>
      <c r="P428" t="str">
        <f>C428&amp;D428</f>
        <v>00</v>
      </c>
      <c r="Q428" t="str">
        <f>C428&amp;E428</f>
        <v>00</v>
      </c>
      <c r="T428">
        <v>1</v>
      </c>
    </row>
    <row r="429" spans="1:20">
      <c r="A429">
        <f>調査用紙!A426</f>
        <v>418</v>
      </c>
      <c r="B429" s="1">
        <f>調査用紙!B426</f>
        <v>0</v>
      </c>
      <c r="C429" s="1">
        <f>調査用紙!C426</f>
        <v>0</v>
      </c>
      <c r="D429" s="1">
        <f>調査用紙!D426</f>
        <v>0</v>
      </c>
      <c r="E429" s="1">
        <f>調査用紙!E426</f>
        <v>0</v>
      </c>
      <c r="P429" t="str">
        <f>C429&amp;D429</f>
        <v>00</v>
      </c>
      <c r="Q429" t="str">
        <f>C429&amp;E429</f>
        <v>00</v>
      </c>
      <c r="T429">
        <v>1</v>
      </c>
    </row>
    <row r="430" spans="1:20">
      <c r="A430">
        <f>調査用紙!A427</f>
        <v>419</v>
      </c>
      <c r="B430" s="1">
        <f>調査用紙!B427</f>
        <v>0</v>
      </c>
      <c r="C430" s="1">
        <f>調査用紙!C427</f>
        <v>0</v>
      </c>
      <c r="D430" s="1">
        <f>調査用紙!D427</f>
        <v>0</v>
      </c>
      <c r="E430" s="1">
        <f>調査用紙!E427</f>
        <v>0</v>
      </c>
      <c r="P430" t="str">
        <f>C430&amp;D430</f>
        <v>00</v>
      </c>
      <c r="Q430" t="str">
        <f>C430&amp;E430</f>
        <v>00</v>
      </c>
      <c r="T430">
        <v>1</v>
      </c>
    </row>
    <row r="431" spans="1:20">
      <c r="A431">
        <f>調査用紙!A428</f>
        <v>420</v>
      </c>
      <c r="B431" s="1">
        <f>調査用紙!B428</f>
        <v>0</v>
      </c>
      <c r="C431" s="1">
        <f>調査用紙!C428</f>
        <v>0</v>
      </c>
      <c r="D431" s="1">
        <f>調査用紙!D428</f>
        <v>0</v>
      </c>
      <c r="E431" s="1">
        <f>調査用紙!E428</f>
        <v>0</v>
      </c>
      <c r="P431" t="str">
        <f>C431&amp;D431</f>
        <v>00</v>
      </c>
      <c r="Q431" t="str">
        <f>C431&amp;E431</f>
        <v>00</v>
      </c>
      <c r="T431">
        <v>1</v>
      </c>
    </row>
    <row r="432" spans="1:20">
      <c r="A432">
        <f>調査用紙!A429</f>
        <v>421</v>
      </c>
      <c r="B432" s="1">
        <f>調査用紙!B429</f>
        <v>0</v>
      </c>
      <c r="C432" s="1">
        <f>調査用紙!C429</f>
        <v>0</v>
      </c>
      <c r="D432" s="1">
        <f>調査用紙!D429</f>
        <v>0</v>
      </c>
      <c r="E432" s="1">
        <f>調査用紙!E429</f>
        <v>0</v>
      </c>
      <c r="P432" t="str">
        <f>C432&amp;D432</f>
        <v>00</v>
      </c>
      <c r="Q432" t="str">
        <f>C432&amp;E432</f>
        <v>00</v>
      </c>
      <c r="T432">
        <v>1</v>
      </c>
    </row>
    <row r="433" spans="1:20">
      <c r="A433">
        <f>調査用紙!A430</f>
        <v>422</v>
      </c>
      <c r="B433" s="1">
        <f>調査用紙!B430</f>
        <v>0</v>
      </c>
      <c r="C433" s="1">
        <f>調査用紙!C430</f>
        <v>0</v>
      </c>
      <c r="D433" s="1">
        <f>調査用紙!D430</f>
        <v>0</v>
      </c>
      <c r="E433" s="1">
        <f>調査用紙!E430</f>
        <v>0</v>
      </c>
      <c r="P433" t="str">
        <f>C433&amp;D433</f>
        <v>00</v>
      </c>
      <c r="Q433" t="str">
        <f>C433&amp;E433</f>
        <v>00</v>
      </c>
      <c r="T433">
        <v>1</v>
      </c>
    </row>
    <row r="434" spans="1:20">
      <c r="A434">
        <f>調査用紙!A431</f>
        <v>423</v>
      </c>
      <c r="B434" s="1">
        <f>調査用紙!B431</f>
        <v>0</v>
      </c>
      <c r="C434" s="1">
        <f>調査用紙!C431</f>
        <v>0</v>
      </c>
      <c r="D434" s="1">
        <f>調査用紙!D431</f>
        <v>0</v>
      </c>
      <c r="E434" s="1">
        <f>調査用紙!E431</f>
        <v>0</v>
      </c>
      <c r="P434" t="str">
        <f>C434&amp;D434</f>
        <v>00</v>
      </c>
      <c r="Q434" t="str">
        <f>C434&amp;E434</f>
        <v>00</v>
      </c>
      <c r="T434">
        <v>1</v>
      </c>
    </row>
    <row r="435" spans="1:20">
      <c r="A435">
        <f>調査用紙!A432</f>
        <v>424</v>
      </c>
      <c r="B435" s="1">
        <f>調査用紙!B432</f>
        <v>0</v>
      </c>
      <c r="C435" s="1">
        <f>調査用紙!C432</f>
        <v>0</v>
      </c>
      <c r="D435" s="1">
        <f>調査用紙!D432</f>
        <v>0</v>
      </c>
      <c r="E435" s="1">
        <f>調査用紙!E432</f>
        <v>0</v>
      </c>
      <c r="P435" t="str">
        <f>C435&amp;D435</f>
        <v>00</v>
      </c>
      <c r="Q435" t="str">
        <f>C435&amp;E435</f>
        <v>00</v>
      </c>
      <c r="T435">
        <v>1</v>
      </c>
    </row>
    <row r="436" spans="1:20">
      <c r="A436">
        <f>調査用紙!A433</f>
        <v>425</v>
      </c>
      <c r="B436" s="1">
        <f>調査用紙!B433</f>
        <v>0</v>
      </c>
      <c r="C436" s="1">
        <f>調査用紙!C433</f>
        <v>0</v>
      </c>
      <c r="D436" s="1">
        <f>調査用紙!D433</f>
        <v>0</v>
      </c>
      <c r="E436" s="1">
        <f>調査用紙!E433</f>
        <v>0</v>
      </c>
      <c r="P436" t="str">
        <f>C436&amp;D436</f>
        <v>00</v>
      </c>
      <c r="Q436" t="str">
        <f>C436&amp;E436</f>
        <v>00</v>
      </c>
      <c r="T436">
        <v>1</v>
      </c>
    </row>
    <row r="437" spans="1:20">
      <c r="A437">
        <f>調査用紙!A434</f>
        <v>426</v>
      </c>
      <c r="B437" s="1">
        <f>調査用紙!B434</f>
        <v>0</v>
      </c>
      <c r="C437" s="1">
        <f>調査用紙!C434</f>
        <v>0</v>
      </c>
      <c r="D437" s="1">
        <f>調査用紙!D434</f>
        <v>0</v>
      </c>
      <c r="E437" s="1">
        <f>調査用紙!E434</f>
        <v>0</v>
      </c>
      <c r="P437" t="str">
        <f>C437&amp;D437</f>
        <v>00</v>
      </c>
      <c r="Q437" t="str">
        <f>C437&amp;E437</f>
        <v>00</v>
      </c>
      <c r="T437">
        <v>1</v>
      </c>
    </row>
    <row r="438" spans="1:20">
      <c r="A438">
        <f>調査用紙!A435</f>
        <v>427</v>
      </c>
      <c r="B438" s="1">
        <f>調査用紙!B435</f>
        <v>0</v>
      </c>
      <c r="C438" s="1">
        <f>調査用紙!C435</f>
        <v>0</v>
      </c>
      <c r="D438" s="1">
        <f>調査用紙!D435</f>
        <v>0</v>
      </c>
      <c r="E438" s="1">
        <f>調査用紙!E435</f>
        <v>0</v>
      </c>
      <c r="P438" t="str">
        <f>C438&amp;D438</f>
        <v>00</v>
      </c>
      <c r="Q438" t="str">
        <f>C438&amp;E438</f>
        <v>00</v>
      </c>
      <c r="T438">
        <v>1</v>
      </c>
    </row>
    <row r="439" spans="1:20">
      <c r="A439">
        <f>調査用紙!A436</f>
        <v>428</v>
      </c>
      <c r="B439" s="1">
        <f>調査用紙!B436</f>
        <v>0</v>
      </c>
      <c r="C439" s="1">
        <f>調査用紙!C436</f>
        <v>0</v>
      </c>
      <c r="D439" s="1">
        <f>調査用紙!D436</f>
        <v>0</v>
      </c>
      <c r="E439" s="1">
        <f>調査用紙!E436</f>
        <v>0</v>
      </c>
      <c r="P439" t="str">
        <f>C439&amp;D439</f>
        <v>00</v>
      </c>
      <c r="Q439" t="str">
        <f>C439&amp;E439</f>
        <v>00</v>
      </c>
      <c r="T439">
        <v>1</v>
      </c>
    </row>
    <row r="440" spans="1:20">
      <c r="A440">
        <f>調査用紙!A437</f>
        <v>429</v>
      </c>
      <c r="B440" s="1">
        <f>調査用紙!B437</f>
        <v>0</v>
      </c>
      <c r="C440" s="1">
        <f>調査用紙!C437</f>
        <v>0</v>
      </c>
      <c r="D440" s="1">
        <f>調査用紙!D437</f>
        <v>0</v>
      </c>
      <c r="E440" s="1">
        <f>調査用紙!E437</f>
        <v>0</v>
      </c>
      <c r="P440" t="str">
        <f>C440&amp;D440</f>
        <v>00</v>
      </c>
      <c r="Q440" t="str">
        <f>C440&amp;E440</f>
        <v>00</v>
      </c>
      <c r="T440">
        <v>1</v>
      </c>
    </row>
    <row r="441" spans="1:20">
      <c r="A441">
        <f>調査用紙!A438</f>
        <v>430</v>
      </c>
      <c r="B441" s="1">
        <f>調査用紙!B438</f>
        <v>0</v>
      </c>
      <c r="C441" s="1">
        <f>調査用紙!C438</f>
        <v>0</v>
      </c>
      <c r="D441" s="1">
        <f>調査用紙!D438</f>
        <v>0</v>
      </c>
      <c r="E441" s="1">
        <f>調査用紙!E438</f>
        <v>0</v>
      </c>
      <c r="P441" t="str">
        <f>C441&amp;D441</f>
        <v>00</v>
      </c>
      <c r="Q441" t="str">
        <f>C441&amp;E441</f>
        <v>00</v>
      </c>
      <c r="T441">
        <v>1</v>
      </c>
    </row>
    <row r="442" spans="1:20">
      <c r="A442">
        <f>調査用紙!A439</f>
        <v>431</v>
      </c>
      <c r="B442" s="1">
        <f>調査用紙!B439</f>
        <v>0</v>
      </c>
      <c r="C442" s="1">
        <f>調査用紙!C439</f>
        <v>0</v>
      </c>
      <c r="D442" s="1">
        <f>調査用紙!D439</f>
        <v>0</v>
      </c>
      <c r="E442" s="1">
        <f>調査用紙!E439</f>
        <v>0</v>
      </c>
      <c r="P442" t="str">
        <f>C442&amp;D442</f>
        <v>00</v>
      </c>
      <c r="Q442" t="str">
        <f>C442&amp;E442</f>
        <v>00</v>
      </c>
      <c r="T442">
        <v>1</v>
      </c>
    </row>
    <row r="443" spans="1:20">
      <c r="A443">
        <f>調査用紙!A440</f>
        <v>432</v>
      </c>
      <c r="B443" s="1">
        <f>調査用紙!B440</f>
        <v>0</v>
      </c>
      <c r="C443" s="1">
        <f>調査用紙!C440</f>
        <v>0</v>
      </c>
      <c r="D443" s="1">
        <f>調査用紙!D440</f>
        <v>0</v>
      </c>
      <c r="E443" s="1">
        <f>調査用紙!E440</f>
        <v>0</v>
      </c>
      <c r="P443" t="str">
        <f>C443&amp;D443</f>
        <v>00</v>
      </c>
      <c r="Q443" t="str">
        <f>C443&amp;E443</f>
        <v>00</v>
      </c>
      <c r="T443">
        <v>1</v>
      </c>
    </row>
    <row r="444" spans="1:20">
      <c r="A444">
        <f>調査用紙!A441</f>
        <v>433</v>
      </c>
      <c r="B444" s="1">
        <f>調査用紙!B441</f>
        <v>0</v>
      </c>
      <c r="C444" s="1">
        <f>調査用紙!C441</f>
        <v>0</v>
      </c>
      <c r="D444" s="1">
        <f>調査用紙!D441</f>
        <v>0</v>
      </c>
      <c r="E444" s="1">
        <f>調査用紙!E441</f>
        <v>0</v>
      </c>
      <c r="P444" t="str">
        <f>C444&amp;D444</f>
        <v>00</v>
      </c>
      <c r="Q444" t="str">
        <f>C444&amp;E444</f>
        <v>00</v>
      </c>
      <c r="T444">
        <v>1</v>
      </c>
    </row>
    <row r="445" spans="1:20">
      <c r="A445">
        <f>調査用紙!A442</f>
        <v>434</v>
      </c>
      <c r="B445" s="1">
        <f>調査用紙!B442</f>
        <v>0</v>
      </c>
      <c r="C445" s="1">
        <f>調査用紙!C442</f>
        <v>0</v>
      </c>
      <c r="D445" s="1">
        <f>調査用紙!D442</f>
        <v>0</v>
      </c>
      <c r="E445" s="1">
        <f>調査用紙!E442</f>
        <v>0</v>
      </c>
      <c r="P445" t="str">
        <f>C445&amp;D445</f>
        <v>00</v>
      </c>
      <c r="Q445" t="str">
        <f>C445&amp;E445</f>
        <v>00</v>
      </c>
      <c r="T445">
        <v>1</v>
      </c>
    </row>
    <row r="446" spans="1:20">
      <c r="A446">
        <f>調査用紙!A443</f>
        <v>435</v>
      </c>
      <c r="B446" s="1">
        <f>調査用紙!B443</f>
        <v>0</v>
      </c>
      <c r="C446" s="1">
        <f>調査用紙!C443</f>
        <v>0</v>
      </c>
      <c r="D446" s="1">
        <f>調査用紙!D443</f>
        <v>0</v>
      </c>
      <c r="E446" s="1">
        <f>調査用紙!E443</f>
        <v>0</v>
      </c>
      <c r="P446" t="str">
        <f>C446&amp;D446</f>
        <v>00</v>
      </c>
      <c r="Q446" t="str">
        <f>C446&amp;E446</f>
        <v>00</v>
      </c>
      <c r="T446">
        <v>1</v>
      </c>
    </row>
    <row r="447" spans="1:20">
      <c r="A447">
        <f>調査用紙!A444</f>
        <v>436</v>
      </c>
      <c r="B447" s="1">
        <f>調査用紙!B444</f>
        <v>0</v>
      </c>
      <c r="C447" s="1">
        <f>調査用紙!C444</f>
        <v>0</v>
      </c>
      <c r="D447" s="1">
        <f>調査用紙!D444</f>
        <v>0</v>
      </c>
      <c r="E447" s="1">
        <f>調査用紙!E444</f>
        <v>0</v>
      </c>
      <c r="P447" t="str">
        <f>C447&amp;D447</f>
        <v>00</v>
      </c>
      <c r="Q447" t="str">
        <f>C447&amp;E447</f>
        <v>00</v>
      </c>
      <c r="T447">
        <v>1</v>
      </c>
    </row>
    <row r="448" spans="1:20">
      <c r="A448">
        <f>調査用紙!A445</f>
        <v>437</v>
      </c>
      <c r="B448" s="1">
        <f>調査用紙!B445</f>
        <v>0</v>
      </c>
      <c r="C448" s="1">
        <f>調査用紙!C445</f>
        <v>0</v>
      </c>
      <c r="D448" s="1">
        <f>調査用紙!D445</f>
        <v>0</v>
      </c>
      <c r="E448" s="1">
        <f>調査用紙!E445</f>
        <v>0</v>
      </c>
      <c r="P448" t="str">
        <f>C448&amp;D448</f>
        <v>00</v>
      </c>
      <c r="Q448" t="str">
        <f>C448&amp;E448</f>
        <v>00</v>
      </c>
      <c r="T448">
        <v>1</v>
      </c>
    </row>
    <row r="449" spans="1:20">
      <c r="A449">
        <f>調査用紙!A446</f>
        <v>438</v>
      </c>
      <c r="B449" s="1">
        <f>調査用紙!B446</f>
        <v>0</v>
      </c>
      <c r="C449" s="1">
        <f>調査用紙!C446</f>
        <v>0</v>
      </c>
      <c r="D449" s="1">
        <f>調査用紙!D446</f>
        <v>0</v>
      </c>
      <c r="E449" s="1">
        <f>調査用紙!E446</f>
        <v>0</v>
      </c>
      <c r="P449" t="str">
        <f>C449&amp;D449</f>
        <v>00</v>
      </c>
      <c r="Q449" t="str">
        <f>C449&amp;E449</f>
        <v>00</v>
      </c>
      <c r="T449">
        <v>1</v>
      </c>
    </row>
    <row r="450" spans="1:20">
      <c r="A450">
        <f>調査用紙!A447</f>
        <v>439</v>
      </c>
      <c r="B450" s="1">
        <f>調査用紙!B447</f>
        <v>0</v>
      </c>
      <c r="C450" s="1">
        <f>調査用紙!C447</f>
        <v>0</v>
      </c>
      <c r="D450" s="1">
        <f>調査用紙!D447</f>
        <v>0</v>
      </c>
      <c r="E450" s="1">
        <f>調査用紙!E447</f>
        <v>0</v>
      </c>
      <c r="P450" t="str">
        <f>C450&amp;D450</f>
        <v>00</v>
      </c>
      <c r="Q450" t="str">
        <f>C450&amp;E450</f>
        <v>00</v>
      </c>
      <c r="T450">
        <v>1</v>
      </c>
    </row>
    <row r="451" spans="1:20">
      <c r="A451">
        <f>調査用紙!A448</f>
        <v>440</v>
      </c>
      <c r="B451" s="1">
        <f>調査用紙!B448</f>
        <v>0</v>
      </c>
      <c r="C451" s="1">
        <f>調査用紙!C448</f>
        <v>0</v>
      </c>
      <c r="D451" s="1">
        <f>調査用紙!D448</f>
        <v>0</v>
      </c>
      <c r="E451" s="1">
        <f>調査用紙!E448</f>
        <v>0</v>
      </c>
      <c r="P451" t="str">
        <f>C451&amp;D451</f>
        <v>00</v>
      </c>
      <c r="Q451" t="str">
        <f>C451&amp;E451</f>
        <v>00</v>
      </c>
      <c r="T451">
        <v>1</v>
      </c>
    </row>
    <row r="452" spans="1:20">
      <c r="A452">
        <f>調査用紙!A449</f>
        <v>441</v>
      </c>
      <c r="B452" s="1">
        <f>調査用紙!B449</f>
        <v>0</v>
      </c>
      <c r="C452" s="1">
        <f>調査用紙!C449</f>
        <v>0</v>
      </c>
      <c r="D452" s="1">
        <f>調査用紙!D449</f>
        <v>0</v>
      </c>
      <c r="E452" s="1">
        <f>調査用紙!E449</f>
        <v>0</v>
      </c>
      <c r="P452" t="str">
        <f>C452&amp;D452</f>
        <v>00</v>
      </c>
      <c r="Q452" t="str">
        <f>C452&amp;E452</f>
        <v>00</v>
      </c>
      <c r="T452">
        <v>1</v>
      </c>
    </row>
    <row r="453" spans="1:20">
      <c r="A453">
        <f>調査用紙!A450</f>
        <v>442</v>
      </c>
      <c r="B453" s="1">
        <f>調査用紙!B450</f>
        <v>0</v>
      </c>
      <c r="C453" s="1">
        <f>調査用紙!C450</f>
        <v>0</v>
      </c>
      <c r="D453" s="1">
        <f>調査用紙!D450</f>
        <v>0</v>
      </c>
      <c r="E453" s="1">
        <f>調査用紙!E450</f>
        <v>0</v>
      </c>
      <c r="P453" t="str">
        <f>C453&amp;D453</f>
        <v>00</v>
      </c>
      <c r="Q453" t="str">
        <f>C453&amp;E453</f>
        <v>00</v>
      </c>
      <c r="T453">
        <v>1</v>
      </c>
    </row>
    <row r="454" spans="1:20">
      <c r="A454">
        <f>調査用紙!A451</f>
        <v>443</v>
      </c>
      <c r="B454" s="1">
        <f>調査用紙!B451</f>
        <v>0</v>
      </c>
      <c r="C454" s="1">
        <f>調査用紙!C451</f>
        <v>0</v>
      </c>
      <c r="D454" s="1">
        <f>調査用紙!D451</f>
        <v>0</v>
      </c>
      <c r="E454" s="1">
        <f>調査用紙!E451</f>
        <v>0</v>
      </c>
      <c r="P454" t="str">
        <f>C454&amp;D454</f>
        <v>00</v>
      </c>
      <c r="Q454" t="str">
        <f>C454&amp;E454</f>
        <v>00</v>
      </c>
      <c r="T454">
        <v>1</v>
      </c>
    </row>
    <row r="455" spans="1:20">
      <c r="A455">
        <f>調査用紙!A452</f>
        <v>444</v>
      </c>
      <c r="B455" s="1">
        <f>調査用紙!B452</f>
        <v>0</v>
      </c>
      <c r="C455" s="1">
        <f>調査用紙!C452</f>
        <v>0</v>
      </c>
      <c r="D455" s="1">
        <f>調査用紙!D452</f>
        <v>0</v>
      </c>
      <c r="E455" s="1">
        <f>調査用紙!E452</f>
        <v>0</v>
      </c>
      <c r="P455" t="str">
        <f>C455&amp;D455</f>
        <v>00</v>
      </c>
      <c r="Q455" t="str">
        <f>C455&amp;E455</f>
        <v>00</v>
      </c>
      <c r="T455">
        <v>1</v>
      </c>
    </row>
    <row r="456" spans="1:20">
      <c r="A456">
        <f>調査用紙!A453</f>
        <v>445</v>
      </c>
      <c r="B456" s="1">
        <f>調査用紙!B453</f>
        <v>0</v>
      </c>
      <c r="C456" s="1">
        <f>調査用紙!C453</f>
        <v>0</v>
      </c>
      <c r="D456" s="1">
        <f>調査用紙!D453</f>
        <v>0</v>
      </c>
      <c r="E456" s="1">
        <f>調査用紙!E453</f>
        <v>0</v>
      </c>
      <c r="P456" t="str">
        <f>C456&amp;D456</f>
        <v>00</v>
      </c>
      <c r="Q456" t="str">
        <f>C456&amp;E456</f>
        <v>00</v>
      </c>
      <c r="T456">
        <v>1</v>
      </c>
    </row>
    <row r="457" spans="1:20">
      <c r="A457">
        <f>調査用紙!A454</f>
        <v>446</v>
      </c>
      <c r="B457" s="1">
        <f>調査用紙!B454</f>
        <v>0</v>
      </c>
      <c r="C457" s="1">
        <f>調査用紙!C454</f>
        <v>0</v>
      </c>
      <c r="D457" s="1">
        <f>調査用紙!D454</f>
        <v>0</v>
      </c>
      <c r="E457" s="1">
        <f>調査用紙!E454</f>
        <v>0</v>
      </c>
      <c r="P457" t="str">
        <f>C457&amp;D457</f>
        <v>00</v>
      </c>
      <c r="Q457" t="str">
        <f>C457&amp;E457</f>
        <v>00</v>
      </c>
      <c r="T457">
        <v>1</v>
      </c>
    </row>
    <row r="458" spans="1:20">
      <c r="A458">
        <f>調査用紙!A455</f>
        <v>447</v>
      </c>
      <c r="B458" s="1">
        <f>調査用紙!B455</f>
        <v>0</v>
      </c>
      <c r="C458" s="1">
        <f>調査用紙!C455</f>
        <v>0</v>
      </c>
      <c r="D458" s="1">
        <f>調査用紙!D455</f>
        <v>0</v>
      </c>
      <c r="E458" s="1">
        <f>調査用紙!E455</f>
        <v>0</v>
      </c>
      <c r="P458" t="str">
        <f>C458&amp;D458</f>
        <v>00</v>
      </c>
      <c r="Q458" t="str">
        <f>C458&amp;E458</f>
        <v>00</v>
      </c>
      <c r="T458">
        <v>1</v>
      </c>
    </row>
    <row r="459" spans="1:20">
      <c r="A459">
        <f>調査用紙!A456</f>
        <v>448</v>
      </c>
      <c r="B459" s="1">
        <f>調査用紙!B456</f>
        <v>0</v>
      </c>
      <c r="C459" s="1">
        <f>調査用紙!C456</f>
        <v>0</v>
      </c>
      <c r="D459" s="1">
        <f>調査用紙!D456</f>
        <v>0</v>
      </c>
      <c r="E459" s="1">
        <f>調査用紙!E456</f>
        <v>0</v>
      </c>
      <c r="P459" t="str">
        <f>C459&amp;D459</f>
        <v>00</v>
      </c>
      <c r="Q459" t="str">
        <f>C459&amp;E459</f>
        <v>00</v>
      </c>
      <c r="T459">
        <v>1</v>
      </c>
    </row>
    <row r="460" spans="1:20">
      <c r="A460">
        <f>調査用紙!A457</f>
        <v>449</v>
      </c>
      <c r="B460" s="1">
        <f>調査用紙!B457</f>
        <v>0</v>
      </c>
      <c r="C460" s="1">
        <f>調査用紙!C457</f>
        <v>0</v>
      </c>
      <c r="D460" s="1">
        <f>調査用紙!D457</f>
        <v>0</v>
      </c>
      <c r="E460" s="1">
        <f>調査用紙!E457</f>
        <v>0</v>
      </c>
      <c r="P460" t="str">
        <f>C460&amp;D460</f>
        <v>00</v>
      </c>
      <c r="Q460" t="str">
        <f>C460&amp;E460</f>
        <v>00</v>
      </c>
      <c r="T460">
        <v>1</v>
      </c>
    </row>
    <row r="461" spans="1:20">
      <c r="A461">
        <f>調査用紙!A458</f>
        <v>450</v>
      </c>
      <c r="B461" s="1">
        <f>調査用紙!B458</f>
        <v>0</v>
      </c>
      <c r="C461" s="1">
        <f>調査用紙!C458</f>
        <v>0</v>
      </c>
      <c r="D461" s="1">
        <f>調査用紙!D458</f>
        <v>0</v>
      </c>
      <c r="E461" s="1">
        <f>調査用紙!E458</f>
        <v>0</v>
      </c>
      <c r="P461" t="str">
        <f>C461&amp;D461</f>
        <v>00</v>
      </c>
      <c r="Q461" t="str">
        <f>C461&amp;E461</f>
        <v>00</v>
      </c>
      <c r="T461">
        <v>1</v>
      </c>
    </row>
    <row r="462" spans="1:20">
      <c r="A462">
        <f>調査用紙!A459</f>
        <v>451</v>
      </c>
      <c r="B462" s="1">
        <f>調査用紙!B459</f>
        <v>0</v>
      </c>
      <c r="C462" s="1">
        <f>調査用紙!C459</f>
        <v>0</v>
      </c>
      <c r="D462" s="1">
        <f>調査用紙!D459</f>
        <v>0</v>
      </c>
      <c r="E462" s="1">
        <f>調査用紙!E459</f>
        <v>0</v>
      </c>
      <c r="P462" t="str">
        <f>C462&amp;D462</f>
        <v>00</v>
      </c>
      <c r="Q462" t="str">
        <f>C462&amp;E462</f>
        <v>00</v>
      </c>
      <c r="T462">
        <v>1</v>
      </c>
    </row>
    <row r="463" spans="1:20">
      <c r="A463">
        <f>調査用紙!A460</f>
        <v>452</v>
      </c>
      <c r="B463" s="1">
        <f>調査用紙!B460</f>
        <v>0</v>
      </c>
      <c r="C463" s="1">
        <f>調査用紙!C460</f>
        <v>0</v>
      </c>
      <c r="D463" s="1">
        <f>調査用紙!D460</f>
        <v>0</v>
      </c>
      <c r="E463" s="1">
        <f>調査用紙!E460</f>
        <v>0</v>
      </c>
      <c r="P463" t="str">
        <f>C463&amp;D463</f>
        <v>00</v>
      </c>
      <c r="Q463" t="str">
        <f>C463&amp;E463</f>
        <v>00</v>
      </c>
      <c r="T463">
        <v>1</v>
      </c>
    </row>
    <row r="464" spans="1:20">
      <c r="A464">
        <f>調査用紙!A461</f>
        <v>453</v>
      </c>
      <c r="B464" s="1">
        <f>調査用紙!B461</f>
        <v>0</v>
      </c>
      <c r="C464" s="1">
        <f>調査用紙!C461</f>
        <v>0</v>
      </c>
      <c r="D464" s="1">
        <f>調査用紙!D461</f>
        <v>0</v>
      </c>
      <c r="E464" s="1">
        <f>調査用紙!E461</f>
        <v>0</v>
      </c>
      <c r="P464" t="str">
        <f>C464&amp;D464</f>
        <v>00</v>
      </c>
      <c r="Q464" t="str">
        <f>C464&amp;E464</f>
        <v>00</v>
      </c>
      <c r="T464">
        <v>1</v>
      </c>
    </row>
    <row r="465" spans="1:20">
      <c r="A465">
        <f>調査用紙!A462</f>
        <v>454</v>
      </c>
      <c r="B465" s="1">
        <f>調査用紙!B462</f>
        <v>0</v>
      </c>
      <c r="C465" s="1">
        <f>調査用紙!C462</f>
        <v>0</v>
      </c>
      <c r="D465" s="1">
        <f>調査用紙!D462</f>
        <v>0</v>
      </c>
      <c r="E465" s="1">
        <f>調査用紙!E462</f>
        <v>0</v>
      </c>
      <c r="P465" t="str">
        <f>C465&amp;D465</f>
        <v>00</v>
      </c>
      <c r="Q465" t="str">
        <f>C465&amp;E465</f>
        <v>00</v>
      </c>
      <c r="T465">
        <v>1</v>
      </c>
    </row>
    <row r="466" spans="1:20">
      <c r="A466">
        <f>調査用紙!A463</f>
        <v>455</v>
      </c>
      <c r="B466" s="1">
        <f>調査用紙!B463</f>
        <v>0</v>
      </c>
      <c r="C466" s="1">
        <f>調査用紙!C463</f>
        <v>0</v>
      </c>
      <c r="D466" s="1">
        <f>調査用紙!D463</f>
        <v>0</v>
      </c>
      <c r="E466" s="1">
        <f>調査用紙!E463</f>
        <v>0</v>
      </c>
      <c r="P466" t="str">
        <f>C466&amp;D466</f>
        <v>00</v>
      </c>
      <c r="Q466" t="str">
        <f>C466&amp;E466</f>
        <v>00</v>
      </c>
      <c r="T466">
        <v>1</v>
      </c>
    </row>
    <row r="467" spans="1:20">
      <c r="A467">
        <f>調査用紙!A464</f>
        <v>456</v>
      </c>
      <c r="B467" s="1">
        <f>調査用紙!B464</f>
        <v>0</v>
      </c>
      <c r="C467" s="1">
        <f>調査用紙!C464</f>
        <v>0</v>
      </c>
      <c r="D467" s="1">
        <f>調査用紙!D464</f>
        <v>0</v>
      </c>
      <c r="E467" s="1">
        <f>調査用紙!E464</f>
        <v>0</v>
      </c>
      <c r="P467" t="str">
        <f>C467&amp;D467</f>
        <v>00</v>
      </c>
      <c r="Q467" t="str">
        <f>C467&amp;E467</f>
        <v>00</v>
      </c>
      <c r="T467">
        <v>1</v>
      </c>
    </row>
    <row r="468" spans="1:20">
      <c r="A468">
        <f>調査用紙!A465</f>
        <v>457</v>
      </c>
      <c r="B468" s="1">
        <f>調査用紙!B465</f>
        <v>0</v>
      </c>
      <c r="C468" s="1">
        <f>調査用紙!C465</f>
        <v>0</v>
      </c>
      <c r="D468" s="1">
        <f>調査用紙!D465</f>
        <v>0</v>
      </c>
      <c r="E468" s="1">
        <f>調査用紙!E465</f>
        <v>0</v>
      </c>
      <c r="P468" t="str">
        <f>C468&amp;D468</f>
        <v>00</v>
      </c>
      <c r="Q468" t="str">
        <f>C468&amp;E468</f>
        <v>00</v>
      </c>
      <c r="T468">
        <v>1</v>
      </c>
    </row>
    <row r="469" spans="1:20">
      <c r="A469">
        <f>調査用紙!A466</f>
        <v>458</v>
      </c>
      <c r="B469" s="1">
        <f>調査用紙!B466</f>
        <v>0</v>
      </c>
      <c r="C469" s="1">
        <f>調査用紙!C466</f>
        <v>0</v>
      </c>
      <c r="D469" s="1">
        <f>調査用紙!D466</f>
        <v>0</v>
      </c>
      <c r="E469" s="1">
        <f>調査用紙!E466</f>
        <v>0</v>
      </c>
      <c r="P469" t="str">
        <f>C469&amp;D469</f>
        <v>00</v>
      </c>
      <c r="Q469" t="str">
        <f>C469&amp;E469</f>
        <v>00</v>
      </c>
      <c r="T469">
        <v>1</v>
      </c>
    </row>
    <row r="470" spans="1:20">
      <c r="A470">
        <f>調査用紙!A467</f>
        <v>459</v>
      </c>
      <c r="B470" s="1">
        <f>調査用紙!B467</f>
        <v>0</v>
      </c>
      <c r="C470" s="1">
        <f>調査用紙!C467</f>
        <v>0</v>
      </c>
      <c r="D470" s="1">
        <f>調査用紙!D467</f>
        <v>0</v>
      </c>
      <c r="E470" s="1">
        <f>調査用紙!E467</f>
        <v>0</v>
      </c>
      <c r="P470" t="str">
        <f>C470&amp;D470</f>
        <v>00</v>
      </c>
      <c r="Q470" t="str">
        <f>C470&amp;E470</f>
        <v>00</v>
      </c>
      <c r="T470">
        <v>1</v>
      </c>
    </row>
    <row r="471" spans="1:20">
      <c r="A471">
        <f>調査用紙!A468</f>
        <v>460</v>
      </c>
      <c r="B471" s="1">
        <f>調査用紙!B468</f>
        <v>0</v>
      </c>
      <c r="C471" s="1">
        <f>調査用紙!C468</f>
        <v>0</v>
      </c>
      <c r="D471" s="1">
        <f>調査用紙!D468</f>
        <v>0</v>
      </c>
      <c r="E471" s="1">
        <f>調査用紙!E468</f>
        <v>0</v>
      </c>
      <c r="P471" t="str">
        <f>C471&amp;D471</f>
        <v>00</v>
      </c>
      <c r="Q471" t="str">
        <f>C471&amp;E471</f>
        <v>00</v>
      </c>
      <c r="T471">
        <v>1</v>
      </c>
    </row>
    <row r="472" spans="1:20">
      <c r="A472">
        <f>調査用紙!A469</f>
        <v>461</v>
      </c>
      <c r="B472" s="1">
        <f>調査用紙!B469</f>
        <v>0</v>
      </c>
      <c r="C472" s="1">
        <f>調査用紙!C469</f>
        <v>0</v>
      </c>
      <c r="D472" s="1">
        <f>調査用紙!D469</f>
        <v>0</v>
      </c>
      <c r="E472" s="1">
        <f>調査用紙!E469</f>
        <v>0</v>
      </c>
      <c r="P472" t="str">
        <f>C472&amp;D472</f>
        <v>00</v>
      </c>
      <c r="Q472" t="str">
        <f>C472&amp;E472</f>
        <v>00</v>
      </c>
      <c r="T472">
        <v>1</v>
      </c>
    </row>
    <row r="473" spans="1:20">
      <c r="A473">
        <f>調査用紙!A470</f>
        <v>462</v>
      </c>
      <c r="B473" s="1">
        <f>調査用紙!B470</f>
        <v>0</v>
      </c>
      <c r="C473" s="1">
        <f>調査用紙!C470</f>
        <v>0</v>
      </c>
      <c r="D473" s="1">
        <f>調査用紙!D470</f>
        <v>0</v>
      </c>
      <c r="E473" s="1">
        <f>調査用紙!E470</f>
        <v>0</v>
      </c>
      <c r="P473" t="str">
        <f>C473&amp;D473</f>
        <v>00</v>
      </c>
      <c r="Q473" t="str">
        <f>C473&amp;E473</f>
        <v>00</v>
      </c>
      <c r="T473">
        <v>1</v>
      </c>
    </row>
    <row r="474" spans="1:20">
      <c r="A474">
        <f>調査用紙!A471</f>
        <v>463</v>
      </c>
      <c r="B474" s="1">
        <f>調査用紙!B471</f>
        <v>0</v>
      </c>
      <c r="C474" s="1">
        <f>調査用紙!C471</f>
        <v>0</v>
      </c>
      <c r="D474" s="1">
        <f>調査用紙!D471</f>
        <v>0</v>
      </c>
      <c r="E474" s="1">
        <f>調査用紙!E471</f>
        <v>0</v>
      </c>
      <c r="P474" t="str">
        <f>C474&amp;D474</f>
        <v>00</v>
      </c>
      <c r="Q474" t="str">
        <f>C474&amp;E474</f>
        <v>00</v>
      </c>
      <c r="T474">
        <v>1</v>
      </c>
    </row>
    <row r="475" spans="1:20">
      <c r="A475">
        <f>調査用紙!A472</f>
        <v>464</v>
      </c>
      <c r="B475" s="1">
        <f>調査用紙!B472</f>
        <v>0</v>
      </c>
      <c r="C475" s="1">
        <f>調査用紙!C472</f>
        <v>0</v>
      </c>
      <c r="D475" s="1">
        <f>調査用紙!D472</f>
        <v>0</v>
      </c>
      <c r="E475" s="1">
        <f>調査用紙!E472</f>
        <v>0</v>
      </c>
      <c r="P475" t="str">
        <f>C475&amp;D475</f>
        <v>00</v>
      </c>
      <c r="Q475" t="str">
        <f>C475&amp;E475</f>
        <v>00</v>
      </c>
      <c r="T475">
        <v>1</v>
      </c>
    </row>
    <row r="476" spans="1:20">
      <c r="A476">
        <f>調査用紙!A473</f>
        <v>465</v>
      </c>
      <c r="B476" s="1">
        <f>調査用紙!B473</f>
        <v>0</v>
      </c>
      <c r="C476" s="1">
        <f>調査用紙!C473</f>
        <v>0</v>
      </c>
      <c r="D476" s="1">
        <f>調査用紙!D473</f>
        <v>0</v>
      </c>
      <c r="E476" s="1">
        <f>調査用紙!E473</f>
        <v>0</v>
      </c>
      <c r="P476" t="str">
        <f>C476&amp;D476</f>
        <v>00</v>
      </c>
      <c r="Q476" t="str">
        <f>C476&amp;E476</f>
        <v>00</v>
      </c>
      <c r="T476">
        <v>1</v>
      </c>
    </row>
    <row r="477" spans="1:20">
      <c r="A477">
        <f>調査用紙!A474</f>
        <v>466</v>
      </c>
      <c r="B477" s="1">
        <f>調査用紙!B474</f>
        <v>0</v>
      </c>
      <c r="C477" s="1">
        <f>調査用紙!C474</f>
        <v>0</v>
      </c>
      <c r="D477" s="1">
        <f>調査用紙!D474</f>
        <v>0</v>
      </c>
      <c r="E477" s="1">
        <f>調査用紙!E474</f>
        <v>0</v>
      </c>
      <c r="P477" t="str">
        <f>C477&amp;D477</f>
        <v>00</v>
      </c>
      <c r="Q477" t="str">
        <f>C477&amp;E477</f>
        <v>00</v>
      </c>
      <c r="T477">
        <v>1</v>
      </c>
    </row>
    <row r="478" spans="1:20">
      <c r="A478">
        <f>調査用紙!A475</f>
        <v>467</v>
      </c>
      <c r="B478" s="1">
        <f>調査用紙!B475</f>
        <v>0</v>
      </c>
      <c r="C478" s="1">
        <f>調査用紙!C475</f>
        <v>0</v>
      </c>
      <c r="D478" s="1">
        <f>調査用紙!D475</f>
        <v>0</v>
      </c>
      <c r="E478" s="1">
        <f>調査用紙!E475</f>
        <v>0</v>
      </c>
      <c r="P478" t="str">
        <f>C478&amp;D478</f>
        <v>00</v>
      </c>
      <c r="Q478" t="str">
        <f>C478&amp;E478</f>
        <v>00</v>
      </c>
      <c r="T478">
        <v>1</v>
      </c>
    </row>
    <row r="479" spans="1:20">
      <c r="A479">
        <f>調査用紙!A476</f>
        <v>468</v>
      </c>
      <c r="B479" s="1">
        <f>調査用紙!B476</f>
        <v>0</v>
      </c>
      <c r="C479" s="1">
        <f>調査用紙!C476</f>
        <v>0</v>
      </c>
      <c r="D479" s="1">
        <f>調査用紙!D476</f>
        <v>0</v>
      </c>
      <c r="E479" s="1">
        <f>調査用紙!E476</f>
        <v>0</v>
      </c>
      <c r="P479" t="str">
        <f>C479&amp;D479</f>
        <v>00</v>
      </c>
      <c r="Q479" t="str">
        <f>C479&amp;E479</f>
        <v>00</v>
      </c>
      <c r="T479">
        <v>1</v>
      </c>
    </row>
    <row r="480" spans="1:20">
      <c r="A480">
        <f>調査用紙!A477</f>
        <v>469</v>
      </c>
      <c r="B480" s="1">
        <f>調査用紙!B477</f>
        <v>0</v>
      </c>
      <c r="C480" s="1">
        <f>調査用紙!C477</f>
        <v>0</v>
      </c>
      <c r="D480" s="1">
        <f>調査用紙!D477</f>
        <v>0</v>
      </c>
      <c r="E480" s="1">
        <f>調査用紙!E477</f>
        <v>0</v>
      </c>
      <c r="P480" t="str">
        <f>C480&amp;D480</f>
        <v>00</v>
      </c>
      <c r="Q480" t="str">
        <f>C480&amp;E480</f>
        <v>00</v>
      </c>
      <c r="T480">
        <v>1</v>
      </c>
    </row>
    <row r="481" spans="1:20">
      <c r="A481">
        <f>調査用紙!A478</f>
        <v>470</v>
      </c>
      <c r="B481" s="1">
        <f>調査用紙!B478</f>
        <v>0</v>
      </c>
      <c r="C481" s="1">
        <f>調査用紙!C478</f>
        <v>0</v>
      </c>
      <c r="D481" s="1">
        <f>調査用紙!D478</f>
        <v>0</v>
      </c>
      <c r="E481" s="1">
        <f>調査用紙!E478</f>
        <v>0</v>
      </c>
      <c r="P481" t="str">
        <f>C481&amp;D481</f>
        <v>00</v>
      </c>
      <c r="Q481" t="str">
        <f>C481&amp;E481</f>
        <v>00</v>
      </c>
      <c r="T481">
        <v>1</v>
      </c>
    </row>
    <row r="482" spans="1:20">
      <c r="A482">
        <f>調査用紙!A479</f>
        <v>471</v>
      </c>
      <c r="B482" s="1">
        <f>調査用紙!B479</f>
        <v>0</v>
      </c>
      <c r="C482" s="1">
        <f>調査用紙!C479</f>
        <v>0</v>
      </c>
      <c r="D482" s="1">
        <f>調査用紙!D479</f>
        <v>0</v>
      </c>
      <c r="E482" s="1">
        <f>調査用紙!E479</f>
        <v>0</v>
      </c>
      <c r="P482" t="str">
        <f>C482&amp;D482</f>
        <v>00</v>
      </c>
      <c r="Q482" t="str">
        <f>C482&amp;E482</f>
        <v>00</v>
      </c>
      <c r="T482">
        <v>1</v>
      </c>
    </row>
    <row r="483" spans="1:20">
      <c r="A483">
        <f>調査用紙!A480</f>
        <v>472</v>
      </c>
      <c r="B483" s="1">
        <f>調査用紙!B480</f>
        <v>0</v>
      </c>
      <c r="C483" s="1">
        <f>調査用紙!C480</f>
        <v>0</v>
      </c>
      <c r="D483" s="1">
        <f>調査用紙!D480</f>
        <v>0</v>
      </c>
      <c r="E483" s="1">
        <f>調査用紙!E480</f>
        <v>0</v>
      </c>
      <c r="P483" t="str">
        <f>C483&amp;D483</f>
        <v>00</v>
      </c>
      <c r="Q483" t="str">
        <f>C483&amp;E483</f>
        <v>00</v>
      </c>
      <c r="T483">
        <v>1</v>
      </c>
    </row>
    <row r="484" spans="1:20">
      <c r="A484">
        <f>調査用紙!A481</f>
        <v>473</v>
      </c>
      <c r="B484" s="1">
        <f>調査用紙!B481</f>
        <v>0</v>
      </c>
      <c r="C484" s="1">
        <f>調査用紙!C481</f>
        <v>0</v>
      </c>
      <c r="D484" s="1">
        <f>調査用紙!D481</f>
        <v>0</v>
      </c>
      <c r="E484" s="1">
        <f>調査用紙!E481</f>
        <v>0</v>
      </c>
      <c r="P484" t="str">
        <f>C484&amp;D484</f>
        <v>00</v>
      </c>
      <c r="Q484" t="str">
        <f>C484&amp;E484</f>
        <v>00</v>
      </c>
      <c r="T484">
        <v>1</v>
      </c>
    </row>
    <row r="485" spans="1:20">
      <c r="A485">
        <f>調査用紙!A482</f>
        <v>474</v>
      </c>
      <c r="B485" s="1">
        <f>調査用紙!B482</f>
        <v>0</v>
      </c>
      <c r="C485" s="1">
        <f>調査用紙!C482</f>
        <v>0</v>
      </c>
      <c r="D485" s="1">
        <f>調査用紙!D482</f>
        <v>0</v>
      </c>
      <c r="E485" s="1">
        <f>調査用紙!E482</f>
        <v>0</v>
      </c>
      <c r="P485" t="str">
        <f>C485&amp;D485</f>
        <v>00</v>
      </c>
      <c r="Q485" t="str">
        <f>C485&amp;E485</f>
        <v>00</v>
      </c>
      <c r="T485">
        <v>1</v>
      </c>
    </row>
    <row r="486" spans="1:20">
      <c r="A486">
        <f>調査用紙!A483</f>
        <v>475</v>
      </c>
      <c r="B486" s="1">
        <f>調査用紙!B483</f>
        <v>0</v>
      </c>
      <c r="C486" s="1">
        <f>調査用紙!C483</f>
        <v>0</v>
      </c>
      <c r="D486" s="1">
        <f>調査用紙!D483</f>
        <v>0</v>
      </c>
      <c r="E486" s="1">
        <f>調査用紙!E483</f>
        <v>0</v>
      </c>
      <c r="P486" t="str">
        <f>C486&amp;D486</f>
        <v>00</v>
      </c>
      <c r="Q486" t="str">
        <f>C486&amp;E486</f>
        <v>00</v>
      </c>
      <c r="T486">
        <v>1</v>
      </c>
    </row>
    <row r="487" spans="1:20">
      <c r="A487">
        <f>調査用紙!A484</f>
        <v>476</v>
      </c>
      <c r="B487" s="1">
        <f>調査用紙!B484</f>
        <v>0</v>
      </c>
      <c r="C487" s="1">
        <f>調査用紙!C484</f>
        <v>0</v>
      </c>
      <c r="D487" s="1">
        <f>調査用紙!D484</f>
        <v>0</v>
      </c>
      <c r="E487" s="1">
        <f>調査用紙!E484</f>
        <v>0</v>
      </c>
      <c r="P487" t="str">
        <f>C487&amp;D487</f>
        <v>00</v>
      </c>
      <c r="Q487" t="str">
        <f>C487&amp;E487</f>
        <v>00</v>
      </c>
      <c r="T487">
        <v>1</v>
      </c>
    </row>
    <row r="488" spans="1:20">
      <c r="A488">
        <f>調査用紙!A485</f>
        <v>477</v>
      </c>
      <c r="B488" s="1">
        <f>調査用紙!B485</f>
        <v>0</v>
      </c>
      <c r="C488" s="1">
        <f>調査用紙!C485</f>
        <v>0</v>
      </c>
      <c r="D488" s="1">
        <f>調査用紙!D485</f>
        <v>0</v>
      </c>
      <c r="E488" s="1">
        <f>調査用紙!E485</f>
        <v>0</v>
      </c>
      <c r="P488" t="str">
        <f>C488&amp;D488</f>
        <v>00</v>
      </c>
      <c r="Q488" t="str">
        <f>C488&amp;E488</f>
        <v>00</v>
      </c>
      <c r="T488">
        <v>1</v>
      </c>
    </row>
    <row r="489" spans="1:20">
      <c r="A489">
        <f>調査用紙!A486</f>
        <v>478</v>
      </c>
      <c r="B489" s="1">
        <f>調査用紙!B486</f>
        <v>0</v>
      </c>
      <c r="C489" s="1">
        <f>調査用紙!C486</f>
        <v>0</v>
      </c>
      <c r="D489" s="1">
        <f>調査用紙!D486</f>
        <v>0</v>
      </c>
      <c r="E489" s="1">
        <f>調査用紙!E486</f>
        <v>0</v>
      </c>
      <c r="P489" t="str">
        <f>C489&amp;D489</f>
        <v>00</v>
      </c>
      <c r="Q489" t="str">
        <f>C489&amp;E489</f>
        <v>00</v>
      </c>
      <c r="T489">
        <v>1</v>
      </c>
    </row>
    <row r="490" spans="1:20">
      <c r="A490">
        <f>調査用紙!A487</f>
        <v>479</v>
      </c>
      <c r="B490" s="1">
        <f>調査用紙!B487</f>
        <v>0</v>
      </c>
      <c r="C490" s="1">
        <f>調査用紙!C487</f>
        <v>0</v>
      </c>
      <c r="D490" s="1">
        <f>調査用紙!D487</f>
        <v>0</v>
      </c>
      <c r="E490" s="1">
        <f>調査用紙!E487</f>
        <v>0</v>
      </c>
      <c r="P490" t="str">
        <f>C490&amp;D490</f>
        <v>00</v>
      </c>
      <c r="Q490" t="str">
        <f>C490&amp;E490</f>
        <v>00</v>
      </c>
      <c r="T490">
        <v>1</v>
      </c>
    </row>
    <row r="491" spans="1:20">
      <c r="A491">
        <f>調査用紙!A488</f>
        <v>480</v>
      </c>
      <c r="B491" s="1">
        <f>調査用紙!B488</f>
        <v>0</v>
      </c>
      <c r="C491" s="1">
        <f>調査用紙!C488</f>
        <v>0</v>
      </c>
      <c r="D491" s="1">
        <f>調査用紙!D488</f>
        <v>0</v>
      </c>
      <c r="E491" s="1">
        <f>調査用紙!E488</f>
        <v>0</v>
      </c>
      <c r="P491" t="str">
        <f>C491&amp;D491</f>
        <v>00</v>
      </c>
      <c r="Q491" t="str">
        <f>C491&amp;E491</f>
        <v>00</v>
      </c>
      <c r="T491">
        <v>1</v>
      </c>
    </row>
    <row r="492" spans="1:20">
      <c r="A492">
        <f>調査用紙!A489</f>
        <v>481</v>
      </c>
      <c r="B492" s="1">
        <f>調査用紙!B489</f>
        <v>0</v>
      </c>
      <c r="C492" s="1">
        <f>調査用紙!C489</f>
        <v>0</v>
      </c>
      <c r="D492" s="1">
        <f>調査用紙!D489</f>
        <v>0</v>
      </c>
      <c r="E492" s="1">
        <f>調査用紙!E489</f>
        <v>0</v>
      </c>
      <c r="P492" t="str">
        <f>C492&amp;D492</f>
        <v>00</v>
      </c>
      <c r="Q492" t="str">
        <f>C492&amp;E492</f>
        <v>00</v>
      </c>
      <c r="T492">
        <v>1</v>
      </c>
    </row>
    <row r="493" spans="1:20">
      <c r="A493">
        <f>調査用紙!A490</f>
        <v>482</v>
      </c>
      <c r="B493" s="1">
        <f>調査用紙!B490</f>
        <v>0</v>
      </c>
      <c r="C493" s="1">
        <f>調査用紙!C490</f>
        <v>0</v>
      </c>
      <c r="D493" s="1">
        <f>調査用紙!D490</f>
        <v>0</v>
      </c>
      <c r="E493" s="1">
        <f>調査用紙!E490</f>
        <v>0</v>
      </c>
      <c r="P493" t="str">
        <f>C493&amp;D493</f>
        <v>00</v>
      </c>
      <c r="Q493" t="str">
        <f>C493&amp;E493</f>
        <v>00</v>
      </c>
      <c r="T493">
        <v>1</v>
      </c>
    </row>
    <row r="494" spans="1:20">
      <c r="A494">
        <f>調査用紙!A491</f>
        <v>483</v>
      </c>
      <c r="B494" s="1">
        <f>調査用紙!B491</f>
        <v>0</v>
      </c>
      <c r="C494" s="1">
        <f>調査用紙!C491</f>
        <v>0</v>
      </c>
      <c r="D494" s="1">
        <f>調査用紙!D491</f>
        <v>0</v>
      </c>
      <c r="E494" s="1">
        <f>調査用紙!E491</f>
        <v>0</v>
      </c>
      <c r="P494" t="str">
        <f>C494&amp;D494</f>
        <v>00</v>
      </c>
      <c r="Q494" t="str">
        <f>C494&amp;E494</f>
        <v>00</v>
      </c>
      <c r="T494">
        <v>1</v>
      </c>
    </row>
    <row r="495" spans="1:20">
      <c r="A495">
        <f>調査用紙!A492</f>
        <v>484</v>
      </c>
      <c r="B495" s="1">
        <f>調査用紙!B492</f>
        <v>0</v>
      </c>
      <c r="C495" s="1">
        <f>調査用紙!C492</f>
        <v>0</v>
      </c>
      <c r="D495" s="1">
        <f>調査用紙!D492</f>
        <v>0</v>
      </c>
      <c r="E495" s="1">
        <f>調査用紙!E492</f>
        <v>0</v>
      </c>
      <c r="P495" t="str">
        <f>C495&amp;D495</f>
        <v>00</v>
      </c>
      <c r="Q495" t="str">
        <f>C495&amp;E495</f>
        <v>00</v>
      </c>
      <c r="T495">
        <v>1</v>
      </c>
    </row>
    <row r="496" spans="1:20">
      <c r="A496">
        <f>調査用紙!A493</f>
        <v>485</v>
      </c>
      <c r="B496" s="1">
        <f>調査用紙!B493</f>
        <v>0</v>
      </c>
      <c r="C496" s="1">
        <f>調査用紙!C493</f>
        <v>0</v>
      </c>
      <c r="D496" s="1">
        <f>調査用紙!D493</f>
        <v>0</v>
      </c>
      <c r="E496" s="1">
        <f>調査用紙!E493</f>
        <v>0</v>
      </c>
      <c r="P496" t="str">
        <f>C496&amp;D496</f>
        <v>00</v>
      </c>
      <c r="Q496" t="str">
        <f>C496&amp;E496</f>
        <v>00</v>
      </c>
      <c r="T496">
        <v>1</v>
      </c>
    </row>
    <row r="497" spans="1:20">
      <c r="A497">
        <f>調査用紙!A494</f>
        <v>486</v>
      </c>
      <c r="B497" s="1">
        <f>調査用紙!B494</f>
        <v>0</v>
      </c>
      <c r="C497" s="1">
        <f>調査用紙!C494</f>
        <v>0</v>
      </c>
      <c r="D497" s="1">
        <f>調査用紙!D494</f>
        <v>0</v>
      </c>
      <c r="E497" s="1">
        <f>調査用紙!E494</f>
        <v>0</v>
      </c>
      <c r="P497" t="str">
        <f>C497&amp;D497</f>
        <v>00</v>
      </c>
      <c r="Q497" t="str">
        <f>C497&amp;E497</f>
        <v>00</v>
      </c>
      <c r="T497">
        <v>1</v>
      </c>
    </row>
    <row r="498" spans="1:20">
      <c r="A498">
        <f>調査用紙!A495</f>
        <v>487</v>
      </c>
      <c r="B498" s="1">
        <f>調査用紙!B495</f>
        <v>0</v>
      </c>
      <c r="C498" s="1">
        <f>調査用紙!C495</f>
        <v>0</v>
      </c>
      <c r="D498" s="1">
        <f>調査用紙!D495</f>
        <v>0</v>
      </c>
      <c r="E498" s="1">
        <f>調査用紙!E495</f>
        <v>0</v>
      </c>
      <c r="P498" t="str">
        <f>C498&amp;D498</f>
        <v>00</v>
      </c>
      <c r="Q498" t="str">
        <f>C498&amp;E498</f>
        <v>00</v>
      </c>
      <c r="T498">
        <v>1</v>
      </c>
    </row>
    <row r="499" spans="1:20">
      <c r="A499">
        <f>調査用紙!A496</f>
        <v>488</v>
      </c>
      <c r="B499" s="1">
        <f>調査用紙!B496</f>
        <v>0</v>
      </c>
      <c r="C499" s="1">
        <f>調査用紙!C496</f>
        <v>0</v>
      </c>
      <c r="D499" s="1">
        <f>調査用紙!D496</f>
        <v>0</v>
      </c>
      <c r="E499" s="1">
        <f>調査用紙!E496</f>
        <v>0</v>
      </c>
      <c r="P499" t="str">
        <f>C499&amp;D499</f>
        <v>00</v>
      </c>
      <c r="Q499" t="str">
        <f>C499&amp;E499</f>
        <v>00</v>
      </c>
      <c r="T499">
        <v>1</v>
      </c>
    </row>
    <row r="500" spans="1:20">
      <c r="A500">
        <f>調査用紙!A497</f>
        <v>489</v>
      </c>
      <c r="B500" s="1">
        <f>調査用紙!B497</f>
        <v>0</v>
      </c>
      <c r="C500" s="1">
        <f>調査用紙!C497</f>
        <v>0</v>
      </c>
      <c r="D500" s="1">
        <f>調査用紙!D497</f>
        <v>0</v>
      </c>
      <c r="E500" s="1">
        <f>調査用紙!E497</f>
        <v>0</v>
      </c>
      <c r="P500" t="str">
        <f>C500&amp;D500</f>
        <v>00</v>
      </c>
      <c r="Q500" t="str">
        <f>C500&amp;E500</f>
        <v>00</v>
      </c>
      <c r="T500">
        <v>1</v>
      </c>
    </row>
    <row r="501" spans="1:20">
      <c r="A501">
        <f>調査用紙!A498</f>
        <v>490</v>
      </c>
      <c r="B501" s="1">
        <f>調査用紙!B498</f>
        <v>0</v>
      </c>
      <c r="C501" s="1">
        <f>調査用紙!C498</f>
        <v>0</v>
      </c>
      <c r="D501" s="1">
        <f>調査用紙!D498</f>
        <v>0</v>
      </c>
      <c r="E501" s="1">
        <f>調査用紙!E498</f>
        <v>0</v>
      </c>
      <c r="P501" t="str">
        <f>C501&amp;D501</f>
        <v>00</v>
      </c>
      <c r="Q501" t="str">
        <f>C501&amp;E501</f>
        <v>00</v>
      </c>
      <c r="T501">
        <v>1</v>
      </c>
    </row>
    <row r="502" spans="1:20">
      <c r="A502">
        <f>調査用紙!A499</f>
        <v>491</v>
      </c>
      <c r="B502" s="1">
        <f>調査用紙!B499</f>
        <v>0</v>
      </c>
      <c r="C502" s="1">
        <f>調査用紙!C499</f>
        <v>0</v>
      </c>
      <c r="D502" s="1">
        <f>調査用紙!D499</f>
        <v>0</v>
      </c>
      <c r="E502" s="1">
        <f>調査用紙!E499</f>
        <v>0</v>
      </c>
      <c r="P502" t="str">
        <f>C502&amp;D502</f>
        <v>00</v>
      </c>
      <c r="Q502" t="str">
        <f>C502&amp;E502</f>
        <v>00</v>
      </c>
      <c r="T502">
        <v>1</v>
      </c>
    </row>
    <row r="503" spans="1:20">
      <c r="A503">
        <f>調査用紙!A500</f>
        <v>492</v>
      </c>
      <c r="B503" s="1">
        <f>調査用紙!B500</f>
        <v>0</v>
      </c>
      <c r="C503" s="1">
        <f>調査用紙!C500</f>
        <v>0</v>
      </c>
      <c r="D503" s="1">
        <f>調査用紙!D500</f>
        <v>0</v>
      </c>
      <c r="E503" s="1">
        <f>調査用紙!E500</f>
        <v>0</v>
      </c>
      <c r="P503" t="str">
        <f>C503&amp;D503</f>
        <v>00</v>
      </c>
      <c r="Q503" t="str">
        <f>C503&amp;E503</f>
        <v>00</v>
      </c>
      <c r="T503">
        <v>1</v>
      </c>
    </row>
    <row r="504" spans="1:20">
      <c r="A504">
        <f>調査用紙!A501</f>
        <v>493</v>
      </c>
      <c r="B504" s="1">
        <f>調査用紙!B501</f>
        <v>0</v>
      </c>
      <c r="C504" s="1">
        <f>調査用紙!C501</f>
        <v>0</v>
      </c>
      <c r="D504" s="1">
        <f>調査用紙!D501</f>
        <v>0</v>
      </c>
      <c r="E504" s="1">
        <f>調査用紙!E501</f>
        <v>0</v>
      </c>
      <c r="P504" t="str">
        <f>C504&amp;D504</f>
        <v>00</v>
      </c>
      <c r="Q504" t="str">
        <f>C504&amp;E504</f>
        <v>00</v>
      </c>
      <c r="T504">
        <v>1</v>
      </c>
    </row>
    <row r="505" spans="1:20">
      <c r="A505">
        <f>調査用紙!A502</f>
        <v>494</v>
      </c>
      <c r="B505" s="1">
        <f>調査用紙!B502</f>
        <v>0</v>
      </c>
      <c r="C505" s="1">
        <f>調査用紙!C502</f>
        <v>0</v>
      </c>
      <c r="D505" s="1">
        <f>調査用紙!D502</f>
        <v>0</v>
      </c>
      <c r="E505" s="1">
        <f>調査用紙!E502</f>
        <v>0</v>
      </c>
      <c r="P505" t="str">
        <f>C505&amp;D505</f>
        <v>00</v>
      </c>
      <c r="Q505" t="str">
        <f>C505&amp;E505</f>
        <v>00</v>
      </c>
      <c r="T505">
        <v>1</v>
      </c>
    </row>
    <row r="506" spans="1:20">
      <c r="A506">
        <f>調査用紙!A503</f>
        <v>495</v>
      </c>
      <c r="B506" s="1">
        <f>調査用紙!B503</f>
        <v>0</v>
      </c>
      <c r="C506" s="1">
        <f>調査用紙!C503</f>
        <v>0</v>
      </c>
      <c r="D506" s="1">
        <f>調査用紙!D503</f>
        <v>0</v>
      </c>
      <c r="E506" s="1">
        <f>調査用紙!E503</f>
        <v>0</v>
      </c>
      <c r="P506" t="str">
        <f>C506&amp;D506</f>
        <v>00</v>
      </c>
      <c r="Q506" t="str">
        <f>C506&amp;E506</f>
        <v>00</v>
      </c>
      <c r="T506">
        <v>1</v>
      </c>
    </row>
    <row r="507" spans="1:20">
      <c r="A507">
        <f>調査用紙!A504</f>
        <v>496</v>
      </c>
      <c r="B507" s="1">
        <f>調査用紙!B504</f>
        <v>0</v>
      </c>
      <c r="C507" s="1">
        <f>調査用紙!C504</f>
        <v>0</v>
      </c>
      <c r="D507" s="1">
        <f>調査用紙!D504</f>
        <v>0</v>
      </c>
      <c r="E507" s="1">
        <f>調査用紙!E504</f>
        <v>0</v>
      </c>
      <c r="P507" t="str">
        <f>C507&amp;D507</f>
        <v>00</v>
      </c>
      <c r="Q507" t="str">
        <f>C507&amp;E507</f>
        <v>00</v>
      </c>
      <c r="T507">
        <v>1</v>
      </c>
    </row>
    <row r="508" spans="1:20">
      <c r="A508">
        <f>調査用紙!A505</f>
        <v>497</v>
      </c>
      <c r="B508" s="1">
        <f>調査用紙!B505</f>
        <v>0</v>
      </c>
      <c r="C508" s="1">
        <f>調査用紙!C505</f>
        <v>0</v>
      </c>
      <c r="D508" s="1">
        <f>調査用紙!D505</f>
        <v>0</v>
      </c>
      <c r="E508" s="1">
        <f>調査用紙!E505</f>
        <v>0</v>
      </c>
      <c r="P508" t="str">
        <f>C508&amp;D508</f>
        <v>00</v>
      </c>
      <c r="Q508" t="str">
        <f>C508&amp;E508</f>
        <v>00</v>
      </c>
      <c r="T508">
        <v>1</v>
      </c>
    </row>
    <row r="509" spans="1:20">
      <c r="A509">
        <f>調査用紙!A506</f>
        <v>498</v>
      </c>
      <c r="B509" s="1">
        <f>調査用紙!B506</f>
        <v>0</v>
      </c>
      <c r="C509" s="1">
        <f>調査用紙!C506</f>
        <v>0</v>
      </c>
      <c r="D509" s="1">
        <f>調査用紙!D506</f>
        <v>0</v>
      </c>
      <c r="E509" s="1">
        <f>調査用紙!E506</f>
        <v>0</v>
      </c>
      <c r="P509" t="str">
        <f>C509&amp;D509</f>
        <v>00</v>
      </c>
      <c r="Q509" t="str">
        <f>C509&amp;E509</f>
        <v>00</v>
      </c>
      <c r="T509">
        <v>1</v>
      </c>
    </row>
    <row r="510" spans="1:20">
      <c r="A510">
        <f>調査用紙!A507</f>
        <v>499</v>
      </c>
      <c r="B510" s="1">
        <f>調査用紙!B507</f>
        <v>0</v>
      </c>
      <c r="C510" s="1">
        <f>調査用紙!C507</f>
        <v>0</v>
      </c>
      <c r="D510" s="1">
        <f>調査用紙!D507</f>
        <v>0</v>
      </c>
      <c r="E510" s="1">
        <f>調査用紙!E507</f>
        <v>0</v>
      </c>
      <c r="P510" t="str">
        <f>C510&amp;D510</f>
        <v>00</v>
      </c>
      <c r="Q510" t="str">
        <f>C510&amp;E510</f>
        <v>00</v>
      </c>
      <c r="T510">
        <v>1</v>
      </c>
    </row>
    <row r="511" spans="1:20">
      <c r="A511">
        <f>調査用紙!A508</f>
        <v>500</v>
      </c>
      <c r="B511" s="1">
        <f>調査用紙!B508</f>
        <v>0</v>
      </c>
      <c r="C511" s="1">
        <f>調査用紙!C508</f>
        <v>0</v>
      </c>
      <c r="D511" s="1">
        <f>調査用紙!D508</f>
        <v>0</v>
      </c>
      <c r="E511" s="1">
        <f>調査用紙!E508</f>
        <v>0</v>
      </c>
      <c r="P511" t="str">
        <f>C511&amp;D511</f>
        <v>00</v>
      </c>
      <c r="Q511" t="str">
        <f>C511&amp;E511</f>
        <v>00</v>
      </c>
      <c r="T511">
        <v>1</v>
      </c>
    </row>
    <row r="512" spans="1:20">
      <c r="A512">
        <f>調査用紙!A509</f>
        <v>501</v>
      </c>
      <c r="B512" s="1">
        <f>調査用紙!B509</f>
        <v>0</v>
      </c>
      <c r="C512" s="1">
        <f>調査用紙!C509</f>
        <v>0</v>
      </c>
      <c r="D512" s="1">
        <f>調査用紙!D509</f>
        <v>0</v>
      </c>
      <c r="E512" s="1">
        <f>調査用紙!E509</f>
        <v>0</v>
      </c>
      <c r="P512" t="str">
        <f>C512&amp;D512</f>
        <v>00</v>
      </c>
      <c r="Q512" t="str">
        <f>C512&amp;E512</f>
        <v>00</v>
      </c>
      <c r="T512">
        <v>1</v>
      </c>
    </row>
    <row r="513" spans="1:20">
      <c r="A513">
        <f>調査用紙!A510</f>
        <v>502</v>
      </c>
      <c r="B513" s="1">
        <f>調査用紙!B510</f>
        <v>0</v>
      </c>
      <c r="C513" s="1">
        <f>調査用紙!C510</f>
        <v>0</v>
      </c>
      <c r="D513" s="1">
        <f>調査用紙!D510</f>
        <v>0</v>
      </c>
      <c r="E513" s="1">
        <f>調査用紙!E510</f>
        <v>0</v>
      </c>
      <c r="P513" t="str">
        <f>C513&amp;D513</f>
        <v>00</v>
      </c>
      <c r="Q513" t="str">
        <f>C513&amp;E513</f>
        <v>00</v>
      </c>
      <c r="T513">
        <v>1</v>
      </c>
    </row>
    <row r="514" spans="1:20">
      <c r="A514">
        <f>調査用紙!A511</f>
        <v>503</v>
      </c>
      <c r="B514" s="1">
        <f>調査用紙!B511</f>
        <v>0</v>
      </c>
      <c r="C514" s="1">
        <f>調査用紙!C511</f>
        <v>0</v>
      </c>
      <c r="D514" s="1">
        <f>調査用紙!D511</f>
        <v>0</v>
      </c>
      <c r="E514" s="1">
        <f>調査用紙!E511</f>
        <v>0</v>
      </c>
      <c r="P514" t="str">
        <f>C514&amp;D514</f>
        <v>00</v>
      </c>
      <c r="Q514" t="str">
        <f>C514&amp;E514</f>
        <v>00</v>
      </c>
      <c r="T514">
        <v>1</v>
      </c>
    </row>
    <row r="515" spans="1:20">
      <c r="A515">
        <f>調査用紙!A512</f>
        <v>504</v>
      </c>
      <c r="B515" s="1">
        <f>調査用紙!B512</f>
        <v>0</v>
      </c>
      <c r="C515" s="1">
        <f>調査用紙!C512</f>
        <v>0</v>
      </c>
      <c r="D515" s="1">
        <f>調査用紙!D512</f>
        <v>0</v>
      </c>
      <c r="E515" s="1">
        <f>調査用紙!E512</f>
        <v>0</v>
      </c>
      <c r="P515" t="str">
        <f>C515&amp;D515</f>
        <v>00</v>
      </c>
      <c r="Q515" t="str">
        <f>C515&amp;E515</f>
        <v>00</v>
      </c>
      <c r="T515">
        <v>1</v>
      </c>
    </row>
    <row r="516" spans="1:20">
      <c r="A516">
        <f>調査用紙!A513</f>
        <v>505</v>
      </c>
      <c r="B516" s="1">
        <f>調査用紙!B513</f>
        <v>0</v>
      </c>
      <c r="C516" s="1">
        <f>調査用紙!C513</f>
        <v>0</v>
      </c>
      <c r="D516" s="1">
        <f>調査用紙!D513</f>
        <v>0</v>
      </c>
      <c r="E516" s="1">
        <f>調査用紙!E513</f>
        <v>0</v>
      </c>
      <c r="P516" t="str">
        <f>C516&amp;D516</f>
        <v>00</v>
      </c>
      <c r="Q516" t="str">
        <f>C516&amp;E516</f>
        <v>00</v>
      </c>
      <c r="T516">
        <v>1</v>
      </c>
    </row>
    <row r="517" spans="1:20">
      <c r="A517">
        <f>調査用紙!A514</f>
        <v>506</v>
      </c>
      <c r="B517" s="1">
        <f>調査用紙!B514</f>
        <v>0</v>
      </c>
      <c r="C517" s="1">
        <f>調査用紙!C514</f>
        <v>0</v>
      </c>
      <c r="D517" s="1">
        <f>調査用紙!D514</f>
        <v>0</v>
      </c>
      <c r="E517" s="1">
        <f>調査用紙!E514</f>
        <v>0</v>
      </c>
      <c r="P517" t="str">
        <f>C517&amp;D517</f>
        <v>00</v>
      </c>
      <c r="Q517" t="str">
        <f>C517&amp;E517</f>
        <v>00</v>
      </c>
      <c r="T517">
        <v>1</v>
      </c>
    </row>
    <row r="518" spans="1:20">
      <c r="A518">
        <f>調査用紙!A515</f>
        <v>507</v>
      </c>
      <c r="B518" s="1">
        <f>調査用紙!B515</f>
        <v>0</v>
      </c>
      <c r="C518" s="1">
        <f>調査用紙!C515</f>
        <v>0</v>
      </c>
      <c r="D518" s="1">
        <f>調査用紙!D515</f>
        <v>0</v>
      </c>
      <c r="E518" s="1">
        <f>調査用紙!E515</f>
        <v>0</v>
      </c>
      <c r="P518" t="str">
        <f>C518&amp;D518</f>
        <v>00</v>
      </c>
      <c r="Q518" t="str">
        <f>C518&amp;E518</f>
        <v>00</v>
      </c>
      <c r="T518">
        <v>1</v>
      </c>
    </row>
    <row r="519" spans="1:20">
      <c r="A519">
        <f>調査用紙!A516</f>
        <v>508</v>
      </c>
      <c r="B519" s="1">
        <f>調査用紙!B516</f>
        <v>0</v>
      </c>
      <c r="C519" s="1">
        <f>調査用紙!C516</f>
        <v>0</v>
      </c>
      <c r="D519" s="1">
        <f>調査用紙!D516</f>
        <v>0</v>
      </c>
      <c r="E519" s="1">
        <f>調査用紙!E516</f>
        <v>0</v>
      </c>
      <c r="P519" t="str">
        <f>C519&amp;D519</f>
        <v>00</v>
      </c>
      <c r="Q519" t="str">
        <f>C519&amp;E519</f>
        <v>00</v>
      </c>
      <c r="T519">
        <v>1</v>
      </c>
    </row>
    <row r="520" spans="1:20">
      <c r="A520">
        <f>調査用紙!A517</f>
        <v>509</v>
      </c>
      <c r="B520" s="1">
        <f>調査用紙!B517</f>
        <v>0</v>
      </c>
      <c r="C520" s="1">
        <f>調査用紙!C517</f>
        <v>0</v>
      </c>
      <c r="D520" s="1">
        <f>調査用紙!D517</f>
        <v>0</v>
      </c>
      <c r="E520" s="1">
        <f>調査用紙!E517</f>
        <v>0</v>
      </c>
      <c r="P520" t="str">
        <f>C520&amp;D520</f>
        <v>00</v>
      </c>
      <c r="Q520" t="str">
        <f>C520&amp;E520</f>
        <v>00</v>
      </c>
      <c r="T520">
        <v>1</v>
      </c>
    </row>
    <row r="521" spans="1:20">
      <c r="A521">
        <f>調査用紙!A518</f>
        <v>510</v>
      </c>
      <c r="B521" s="1">
        <f>調査用紙!B518</f>
        <v>0</v>
      </c>
      <c r="C521" s="1">
        <f>調査用紙!C518</f>
        <v>0</v>
      </c>
      <c r="D521" s="1">
        <f>調査用紙!D518</f>
        <v>0</v>
      </c>
      <c r="E521" s="1">
        <f>調査用紙!E518</f>
        <v>0</v>
      </c>
      <c r="P521" t="str">
        <f>C521&amp;D521</f>
        <v>00</v>
      </c>
      <c r="Q521" t="str">
        <f>C521&amp;E521</f>
        <v>00</v>
      </c>
      <c r="T521">
        <v>1</v>
      </c>
    </row>
    <row r="522" spans="1:20">
      <c r="A522">
        <f>調査用紙!A519</f>
        <v>511</v>
      </c>
      <c r="B522" s="1">
        <f>調査用紙!B519</f>
        <v>0</v>
      </c>
      <c r="C522" s="1">
        <f>調査用紙!C519</f>
        <v>0</v>
      </c>
      <c r="D522" s="1">
        <f>調査用紙!D519</f>
        <v>0</v>
      </c>
      <c r="E522" s="1">
        <f>調査用紙!E519</f>
        <v>0</v>
      </c>
      <c r="P522" t="str">
        <f>C522&amp;D522</f>
        <v>00</v>
      </c>
      <c r="Q522" t="str">
        <f>C522&amp;E522</f>
        <v>00</v>
      </c>
      <c r="T522">
        <v>1</v>
      </c>
    </row>
    <row r="523" spans="1:20">
      <c r="A523">
        <f>調査用紙!A520</f>
        <v>512</v>
      </c>
      <c r="B523" s="1">
        <f>調査用紙!B520</f>
        <v>0</v>
      </c>
      <c r="C523" s="1">
        <f>調査用紙!C520</f>
        <v>0</v>
      </c>
      <c r="D523" s="1">
        <f>調査用紙!D520</f>
        <v>0</v>
      </c>
      <c r="E523" s="1">
        <f>調査用紙!E520</f>
        <v>0</v>
      </c>
      <c r="P523" t="str">
        <f>C523&amp;D523</f>
        <v>00</v>
      </c>
      <c r="Q523" t="str">
        <f>C523&amp;E523</f>
        <v>00</v>
      </c>
      <c r="T523">
        <v>1</v>
      </c>
    </row>
    <row r="524" spans="1:20">
      <c r="A524">
        <f>調査用紙!A521</f>
        <v>513</v>
      </c>
      <c r="B524" s="1">
        <f>調査用紙!B521</f>
        <v>0</v>
      </c>
      <c r="C524" s="1">
        <f>調査用紙!C521</f>
        <v>0</v>
      </c>
      <c r="D524" s="1">
        <f>調査用紙!D521</f>
        <v>0</v>
      </c>
      <c r="E524" s="1">
        <f>調査用紙!E521</f>
        <v>0</v>
      </c>
      <c r="P524" t="str">
        <f>C524&amp;D524</f>
        <v>00</v>
      </c>
      <c r="Q524" t="str">
        <f>C524&amp;E524</f>
        <v>00</v>
      </c>
      <c r="T524">
        <v>1</v>
      </c>
    </row>
    <row r="525" spans="1:20">
      <c r="A525">
        <f>調査用紙!A522</f>
        <v>514</v>
      </c>
      <c r="B525" s="1">
        <f>調査用紙!B522</f>
        <v>0</v>
      </c>
      <c r="C525" s="1">
        <f>調査用紙!C522</f>
        <v>0</v>
      </c>
      <c r="D525" s="1">
        <f>調査用紙!D522</f>
        <v>0</v>
      </c>
      <c r="E525" s="1">
        <f>調査用紙!E522</f>
        <v>0</v>
      </c>
      <c r="P525" t="str">
        <f>C525&amp;D525</f>
        <v>00</v>
      </c>
      <c r="Q525" t="str">
        <f>C525&amp;E525</f>
        <v>00</v>
      </c>
      <c r="T525">
        <v>1</v>
      </c>
    </row>
    <row r="526" spans="1:20">
      <c r="A526">
        <f>調査用紙!A523</f>
        <v>515</v>
      </c>
      <c r="B526" s="1">
        <f>調査用紙!B523</f>
        <v>0</v>
      </c>
      <c r="C526" s="1">
        <f>調査用紙!C523</f>
        <v>0</v>
      </c>
      <c r="D526" s="1">
        <f>調査用紙!D523</f>
        <v>0</v>
      </c>
      <c r="E526" s="1">
        <f>調査用紙!E523</f>
        <v>0</v>
      </c>
      <c r="P526" t="str">
        <f>C526&amp;D526</f>
        <v>00</v>
      </c>
      <c r="Q526" t="str">
        <f>C526&amp;E526</f>
        <v>00</v>
      </c>
      <c r="T526">
        <v>1</v>
      </c>
    </row>
    <row r="527" spans="1:20">
      <c r="A527">
        <f>調査用紙!A524</f>
        <v>516</v>
      </c>
      <c r="B527" s="1">
        <f>調査用紙!B524</f>
        <v>0</v>
      </c>
      <c r="C527" s="1">
        <f>調査用紙!C524</f>
        <v>0</v>
      </c>
      <c r="D527" s="1">
        <f>調査用紙!D524</f>
        <v>0</v>
      </c>
      <c r="E527" s="1">
        <f>調査用紙!E524</f>
        <v>0</v>
      </c>
      <c r="P527" t="str">
        <f>C527&amp;D527</f>
        <v>00</v>
      </c>
      <c r="Q527" t="str">
        <f>C527&amp;E527</f>
        <v>00</v>
      </c>
      <c r="T527">
        <v>1</v>
      </c>
    </row>
    <row r="528" spans="1:20">
      <c r="A528">
        <f>調査用紙!A525</f>
        <v>517</v>
      </c>
      <c r="B528" s="1">
        <f>調査用紙!B525</f>
        <v>0</v>
      </c>
      <c r="C528" s="1">
        <f>調査用紙!C525</f>
        <v>0</v>
      </c>
      <c r="D528" s="1">
        <f>調査用紙!D525</f>
        <v>0</v>
      </c>
      <c r="E528" s="1">
        <f>調査用紙!E525</f>
        <v>0</v>
      </c>
      <c r="P528" t="str">
        <f>C528&amp;D528</f>
        <v>00</v>
      </c>
      <c r="Q528" t="str">
        <f>C528&amp;E528</f>
        <v>00</v>
      </c>
      <c r="T528">
        <v>1</v>
      </c>
    </row>
    <row r="529" spans="1:20">
      <c r="A529">
        <f>調査用紙!A526</f>
        <v>518</v>
      </c>
      <c r="B529" s="1">
        <f>調査用紙!B526</f>
        <v>0</v>
      </c>
      <c r="C529" s="1">
        <f>調査用紙!C526</f>
        <v>0</v>
      </c>
      <c r="D529" s="1">
        <f>調査用紙!D526</f>
        <v>0</v>
      </c>
      <c r="E529" s="1">
        <f>調査用紙!E526</f>
        <v>0</v>
      </c>
      <c r="P529" t="str">
        <f>C529&amp;D529</f>
        <v>00</v>
      </c>
      <c r="Q529" t="str">
        <f>C529&amp;E529</f>
        <v>00</v>
      </c>
      <c r="T529">
        <v>1</v>
      </c>
    </row>
    <row r="530" spans="1:20">
      <c r="A530">
        <f>調査用紙!A527</f>
        <v>519</v>
      </c>
      <c r="B530" s="1">
        <f>調査用紙!B527</f>
        <v>0</v>
      </c>
      <c r="C530" s="1">
        <f>調査用紙!C527</f>
        <v>0</v>
      </c>
      <c r="D530" s="1">
        <f>調査用紙!D527</f>
        <v>0</v>
      </c>
      <c r="E530" s="1">
        <f>調査用紙!E527</f>
        <v>0</v>
      </c>
      <c r="P530" t="str">
        <f>C530&amp;D530</f>
        <v>00</v>
      </c>
      <c r="Q530" t="str">
        <f>C530&amp;E530</f>
        <v>00</v>
      </c>
      <c r="T530">
        <v>1</v>
      </c>
    </row>
    <row r="531" spans="1:20">
      <c r="A531">
        <f>調査用紙!A528</f>
        <v>520</v>
      </c>
      <c r="B531" s="1">
        <f>調査用紙!B528</f>
        <v>0</v>
      </c>
      <c r="C531" s="1">
        <f>調査用紙!C528</f>
        <v>0</v>
      </c>
      <c r="D531" s="1">
        <f>調査用紙!D528</f>
        <v>0</v>
      </c>
      <c r="E531" s="1">
        <f>調査用紙!E528</f>
        <v>0</v>
      </c>
      <c r="P531" t="str">
        <f>C531&amp;D531</f>
        <v>00</v>
      </c>
      <c r="Q531" t="str">
        <f>C531&amp;E531</f>
        <v>00</v>
      </c>
      <c r="T531">
        <v>1</v>
      </c>
    </row>
    <row r="532" spans="1:20">
      <c r="A532">
        <f>調査用紙!A529</f>
        <v>521</v>
      </c>
      <c r="B532" s="1">
        <f>調査用紙!B529</f>
        <v>0</v>
      </c>
      <c r="C532" s="1">
        <f>調査用紙!C529</f>
        <v>0</v>
      </c>
      <c r="D532" s="1">
        <f>調査用紙!D529</f>
        <v>0</v>
      </c>
      <c r="E532" s="1">
        <f>調査用紙!E529</f>
        <v>0</v>
      </c>
      <c r="P532" t="str">
        <f>C532&amp;D532</f>
        <v>00</v>
      </c>
      <c r="Q532" t="str">
        <f>C532&amp;E532</f>
        <v>00</v>
      </c>
      <c r="T532">
        <v>1</v>
      </c>
    </row>
    <row r="533" spans="1:20">
      <c r="A533">
        <f>調査用紙!A530</f>
        <v>522</v>
      </c>
      <c r="B533" s="1">
        <f>調査用紙!B530</f>
        <v>0</v>
      </c>
      <c r="C533" s="1">
        <f>調査用紙!C530</f>
        <v>0</v>
      </c>
      <c r="D533" s="1">
        <f>調査用紙!D530</f>
        <v>0</v>
      </c>
      <c r="E533" s="1">
        <f>調査用紙!E530</f>
        <v>0</v>
      </c>
      <c r="P533" t="str">
        <f>C533&amp;D533</f>
        <v>00</v>
      </c>
      <c r="Q533" t="str">
        <f>C533&amp;E533</f>
        <v>00</v>
      </c>
      <c r="T533">
        <v>1</v>
      </c>
    </row>
    <row r="534" spans="1:20">
      <c r="A534">
        <f>調査用紙!A531</f>
        <v>523</v>
      </c>
      <c r="B534" s="1">
        <f>調査用紙!B531</f>
        <v>0</v>
      </c>
      <c r="C534" s="1">
        <f>調査用紙!C531</f>
        <v>0</v>
      </c>
      <c r="D534" s="1">
        <f>調査用紙!D531</f>
        <v>0</v>
      </c>
      <c r="E534" s="1">
        <f>調査用紙!E531</f>
        <v>0</v>
      </c>
      <c r="P534" t="str">
        <f>C534&amp;D534</f>
        <v>00</v>
      </c>
      <c r="Q534" t="str">
        <f>C534&amp;E534</f>
        <v>00</v>
      </c>
      <c r="T534">
        <v>1</v>
      </c>
    </row>
    <row r="535" spans="1:20">
      <c r="A535">
        <f>調査用紙!A532</f>
        <v>524</v>
      </c>
      <c r="B535" s="1">
        <f>調査用紙!B532</f>
        <v>0</v>
      </c>
      <c r="C535" s="1">
        <f>調査用紙!C532</f>
        <v>0</v>
      </c>
      <c r="D535" s="1">
        <f>調査用紙!D532</f>
        <v>0</v>
      </c>
      <c r="E535" s="1">
        <f>調査用紙!E532</f>
        <v>0</v>
      </c>
      <c r="P535" t="str">
        <f>C535&amp;D535</f>
        <v>00</v>
      </c>
      <c r="Q535" t="str">
        <f>C535&amp;E535</f>
        <v>00</v>
      </c>
      <c r="T535">
        <v>1</v>
      </c>
    </row>
    <row r="536" spans="1:20">
      <c r="A536">
        <f>調査用紙!A533</f>
        <v>525</v>
      </c>
      <c r="B536" s="1">
        <f>調査用紙!B533</f>
        <v>0</v>
      </c>
      <c r="C536" s="1">
        <f>調査用紙!C533</f>
        <v>0</v>
      </c>
      <c r="D536" s="1">
        <f>調査用紙!D533</f>
        <v>0</v>
      </c>
      <c r="E536" s="1">
        <f>調査用紙!E533</f>
        <v>0</v>
      </c>
      <c r="P536" t="str">
        <f>C536&amp;D536</f>
        <v>00</v>
      </c>
      <c r="Q536" t="str">
        <f>C536&amp;E536</f>
        <v>00</v>
      </c>
      <c r="T536">
        <v>1</v>
      </c>
    </row>
    <row r="537" spans="1:20">
      <c r="A537">
        <f>調査用紙!A534</f>
        <v>526</v>
      </c>
      <c r="B537" s="1">
        <f>調査用紙!B534</f>
        <v>0</v>
      </c>
      <c r="C537" s="1">
        <f>調査用紙!C534</f>
        <v>0</v>
      </c>
      <c r="D537" s="1">
        <f>調査用紙!D534</f>
        <v>0</v>
      </c>
      <c r="E537" s="1">
        <f>調査用紙!E534</f>
        <v>0</v>
      </c>
      <c r="P537" t="str">
        <f>C537&amp;D537</f>
        <v>00</v>
      </c>
      <c r="Q537" t="str">
        <f>C537&amp;E537</f>
        <v>00</v>
      </c>
      <c r="T537">
        <v>1</v>
      </c>
    </row>
    <row r="538" spans="1:20">
      <c r="A538">
        <f>調査用紙!A535</f>
        <v>527</v>
      </c>
      <c r="B538" s="1">
        <f>調査用紙!B535</f>
        <v>0</v>
      </c>
      <c r="C538" s="1">
        <f>調査用紙!C535</f>
        <v>0</v>
      </c>
      <c r="D538" s="1">
        <f>調査用紙!D535</f>
        <v>0</v>
      </c>
      <c r="E538" s="1">
        <f>調査用紙!E535</f>
        <v>0</v>
      </c>
      <c r="P538" t="str">
        <f>C538&amp;D538</f>
        <v>00</v>
      </c>
      <c r="Q538" t="str">
        <f>C538&amp;E538</f>
        <v>00</v>
      </c>
      <c r="T538">
        <v>1</v>
      </c>
    </row>
    <row r="539" spans="1:20">
      <c r="A539">
        <f>調査用紙!A536</f>
        <v>528</v>
      </c>
      <c r="B539" s="1">
        <f>調査用紙!B536</f>
        <v>0</v>
      </c>
      <c r="C539" s="1">
        <f>調査用紙!C536</f>
        <v>0</v>
      </c>
      <c r="D539" s="1">
        <f>調査用紙!D536</f>
        <v>0</v>
      </c>
      <c r="E539" s="1">
        <f>調査用紙!E536</f>
        <v>0</v>
      </c>
      <c r="P539" t="str">
        <f>C539&amp;D539</f>
        <v>00</v>
      </c>
      <c r="Q539" t="str">
        <f>C539&amp;E539</f>
        <v>00</v>
      </c>
      <c r="T539">
        <v>1</v>
      </c>
    </row>
    <row r="540" spans="1:20">
      <c r="A540">
        <f>調査用紙!A537</f>
        <v>529</v>
      </c>
      <c r="B540" s="1">
        <f>調査用紙!B537</f>
        <v>0</v>
      </c>
      <c r="C540" s="1">
        <f>調査用紙!C537</f>
        <v>0</v>
      </c>
      <c r="D540" s="1">
        <f>調査用紙!D537</f>
        <v>0</v>
      </c>
      <c r="E540" s="1">
        <f>調査用紙!E537</f>
        <v>0</v>
      </c>
      <c r="P540" t="str">
        <f>C540&amp;D540</f>
        <v>00</v>
      </c>
      <c r="Q540" t="str">
        <f>C540&amp;E540</f>
        <v>00</v>
      </c>
      <c r="T540">
        <v>1</v>
      </c>
    </row>
    <row r="541" spans="1:20">
      <c r="A541">
        <f>調査用紙!A538</f>
        <v>530</v>
      </c>
      <c r="B541" s="1">
        <f>調査用紙!B538</f>
        <v>0</v>
      </c>
      <c r="C541" s="1">
        <f>調査用紙!C538</f>
        <v>0</v>
      </c>
      <c r="D541" s="1">
        <f>調査用紙!D538</f>
        <v>0</v>
      </c>
      <c r="E541" s="1">
        <f>調査用紙!E538</f>
        <v>0</v>
      </c>
      <c r="P541" t="str">
        <f>C541&amp;D541</f>
        <v>00</v>
      </c>
      <c r="Q541" t="str">
        <f>C541&amp;E541</f>
        <v>00</v>
      </c>
      <c r="T541">
        <v>1</v>
      </c>
    </row>
    <row r="542" spans="1:20">
      <c r="A542">
        <f>調査用紙!A539</f>
        <v>531</v>
      </c>
      <c r="B542" s="1">
        <f>調査用紙!B539</f>
        <v>0</v>
      </c>
      <c r="C542" s="1">
        <f>調査用紙!C539</f>
        <v>0</v>
      </c>
      <c r="D542" s="1">
        <f>調査用紙!D539</f>
        <v>0</v>
      </c>
      <c r="E542" s="1">
        <f>調査用紙!E539</f>
        <v>0</v>
      </c>
      <c r="P542" t="str">
        <f>C542&amp;D542</f>
        <v>00</v>
      </c>
      <c r="Q542" t="str">
        <f>C542&amp;E542</f>
        <v>00</v>
      </c>
      <c r="T542">
        <v>1</v>
      </c>
    </row>
    <row r="543" spans="1:20">
      <c r="A543">
        <f>調査用紙!A540</f>
        <v>532</v>
      </c>
      <c r="B543" s="1">
        <f>調査用紙!B540</f>
        <v>0</v>
      </c>
      <c r="C543" s="1">
        <f>調査用紙!C540</f>
        <v>0</v>
      </c>
      <c r="D543" s="1">
        <f>調査用紙!D540</f>
        <v>0</v>
      </c>
      <c r="E543" s="1">
        <f>調査用紙!E540</f>
        <v>0</v>
      </c>
      <c r="P543" t="str">
        <f>C543&amp;D543</f>
        <v>00</v>
      </c>
      <c r="Q543" t="str">
        <f>C543&amp;E543</f>
        <v>00</v>
      </c>
      <c r="T543">
        <v>1</v>
      </c>
    </row>
    <row r="544" spans="1:20">
      <c r="A544">
        <f>調査用紙!A541</f>
        <v>533</v>
      </c>
      <c r="B544" s="1">
        <f>調査用紙!B541</f>
        <v>0</v>
      </c>
      <c r="C544" s="1">
        <f>調査用紙!C541</f>
        <v>0</v>
      </c>
      <c r="D544" s="1">
        <f>調査用紙!D541</f>
        <v>0</v>
      </c>
      <c r="E544" s="1">
        <f>調査用紙!E541</f>
        <v>0</v>
      </c>
      <c r="P544" t="str">
        <f>C544&amp;D544</f>
        <v>00</v>
      </c>
      <c r="Q544" t="str">
        <f>C544&amp;E544</f>
        <v>00</v>
      </c>
      <c r="T544">
        <v>1</v>
      </c>
    </row>
    <row r="545" spans="1:20">
      <c r="A545">
        <f>調査用紙!A542</f>
        <v>534</v>
      </c>
      <c r="B545" s="1">
        <f>調査用紙!B542</f>
        <v>0</v>
      </c>
      <c r="C545" s="1">
        <f>調査用紙!C542</f>
        <v>0</v>
      </c>
      <c r="D545" s="1">
        <f>調査用紙!D542</f>
        <v>0</v>
      </c>
      <c r="E545" s="1">
        <f>調査用紙!E542</f>
        <v>0</v>
      </c>
      <c r="P545" t="str">
        <f>C545&amp;D545</f>
        <v>00</v>
      </c>
      <c r="Q545" t="str">
        <f>C545&amp;E545</f>
        <v>00</v>
      </c>
      <c r="T545">
        <v>1</v>
      </c>
    </row>
    <row r="546" spans="1:20">
      <c r="A546">
        <f>調査用紙!A543</f>
        <v>535</v>
      </c>
      <c r="B546" s="1">
        <f>調査用紙!B543</f>
        <v>0</v>
      </c>
      <c r="C546" s="1">
        <f>調査用紙!C543</f>
        <v>0</v>
      </c>
      <c r="D546" s="1">
        <f>調査用紙!D543</f>
        <v>0</v>
      </c>
      <c r="E546" s="1">
        <f>調査用紙!E543</f>
        <v>0</v>
      </c>
      <c r="P546" t="str">
        <f>C546&amp;D546</f>
        <v>00</v>
      </c>
      <c r="Q546" t="str">
        <f>C546&amp;E546</f>
        <v>00</v>
      </c>
      <c r="T546">
        <v>1</v>
      </c>
    </row>
    <row r="547" spans="1:20">
      <c r="A547">
        <f>調査用紙!A544</f>
        <v>536</v>
      </c>
      <c r="B547" s="1">
        <f>調査用紙!B544</f>
        <v>0</v>
      </c>
      <c r="C547" s="1">
        <f>調査用紙!C544</f>
        <v>0</v>
      </c>
      <c r="D547" s="1">
        <f>調査用紙!D544</f>
        <v>0</v>
      </c>
      <c r="E547" s="1">
        <f>調査用紙!E544</f>
        <v>0</v>
      </c>
      <c r="P547" t="str">
        <f>C547&amp;D547</f>
        <v>00</v>
      </c>
      <c r="Q547" t="str">
        <f>C547&amp;E547</f>
        <v>00</v>
      </c>
      <c r="T547">
        <v>1</v>
      </c>
    </row>
    <row r="548" spans="1:20">
      <c r="A548">
        <f>調査用紙!A545</f>
        <v>537</v>
      </c>
      <c r="B548" s="1">
        <f>調査用紙!B545</f>
        <v>0</v>
      </c>
      <c r="C548" s="1">
        <f>調査用紙!C545</f>
        <v>0</v>
      </c>
      <c r="D548" s="1">
        <f>調査用紙!D545</f>
        <v>0</v>
      </c>
      <c r="E548" s="1">
        <f>調査用紙!E545</f>
        <v>0</v>
      </c>
      <c r="P548" t="str">
        <f>C548&amp;D548</f>
        <v>00</v>
      </c>
      <c r="Q548" t="str">
        <f>C548&amp;E548</f>
        <v>00</v>
      </c>
      <c r="T548">
        <v>1</v>
      </c>
    </row>
    <row r="549" spans="1:20">
      <c r="A549">
        <f>調査用紙!A546</f>
        <v>538</v>
      </c>
      <c r="B549" s="1">
        <f>調査用紙!B546</f>
        <v>0</v>
      </c>
      <c r="C549" s="1">
        <f>調査用紙!C546</f>
        <v>0</v>
      </c>
      <c r="D549" s="1">
        <f>調査用紙!D546</f>
        <v>0</v>
      </c>
      <c r="E549" s="1">
        <f>調査用紙!E546</f>
        <v>0</v>
      </c>
      <c r="P549" t="str">
        <f>C549&amp;D549</f>
        <v>00</v>
      </c>
      <c r="Q549" t="str">
        <f>C549&amp;E549</f>
        <v>00</v>
      </c>
      <c r="T549">
        <v>1</v>
      </c>
    </row>
    <row r="550" spans="1:20">
      <c r="A550">
        <f>調査用紙!A547</f>
        <v>539</v>
      </c>
      <c r="B550" s="1">
        <f>調査用紙!B547</f>
        <v>0</v>
      </c>
      <c r="C550" s="1">
        <f>調査用紙!C547</f>
        <v>0</v>
      </c>
      <c r="D550" s="1">
        <f>調査用紙!D547</f>
        <v>0</v>
      </c>
      <c r="E550" s="1">
        <f>調査用紙!E547</f>
        <v>0</v>
      </c>
      <c r="P550" t="str">
        <f>C550&amp;D550</f>
        <v>00</v>
      </c>
      <c r="Q550" t="str">
        <f>C550&amp;E550</f>
        <v>00</v>
      </c>
      <c r="T550">
        <v>1</v>
      </c>
    </row>
    <row r="551" spans="1:20">
      <c r="A551">
        <f>調査用紙!A548</f>
        <v>540</v>
      </c>
      <c r="B551" s="1">
        <f>調査用紙!B548</f>
        <v>0</v>
      </c>
      <c r="C551" s="1">
        <f>調査用紙!C548</f>
        <v>0</v>
      </c>
      <c r="D551" s="1">
        <f>調査用紙!D548</f>
        <v>0</v>
      </c>
      <c r="E551" s="1">
        <f>調査用紙!E548</f>
        <v>0</v>
      </c>
      <c r="P551" t="str">
        <f>C551&amp;D551</f>
        <v>00</v>
      </c>
      <c r="Q551" t="str">
        <f>C551&amp;E551</f>
        <v>00</v>
      </c>
      <c r="T551">
        <v>1</v>
      </c>
    </row>
    <row r="552" spans="1:20">
      <c r="A552">
        <f>調査用紙!A549</f>
        <v>541</v>
      </c>
      <c r="B552" s="1">
        <f>調査用紙!B549</f>
        <v>0</v>
      </c>
      <c r="C552" s="1">
        <f>調査用紙!C549</f>
        <v>0</v>
      </c>
      <c r="D552" s="1">
        <f>調査用紙!D549</f>
        <v>0</v>
      </c>
      <c r="E552" s="1">
        <f>調査用紙!E549</f>
        <v>0</v>
      </c>
      <c r="P552" t="str">
        <f>C552&amp;D552</f>
        <v>00</v>
      </c>
      <c r="Q552" t="str">
        <f>C552&amp;E552</f>
        <v>00</v>
      </c>
      <c r="T552">
        <v>1</v>
      </c>
    </row>
    <row r="553" spans="1:20">
      <c r="A553">
        <f>調査用紙!A550</f>
        <v>542</v>
      </c>
      <c r="B553" s="1">
        <f>調査用紙!B550</f>
        <v>0</v>
      </c>
      <c r="C553" s="1">
        <f>調査用紙!C550</f>
        <v>0</v>
      </c>
      <c r="D553" s="1">
        <f>調査用紙!D550</f>
        <v>0</v>
      </c>
      <c r="E553" s="1">
        <f>調査用紙!E550</f>
        <v>0</v>
      </c>
      <c r="P553" t="str">
        <f>C553&amp;D553</f>
        <v>00</v>
      </c>
      <c r="Q553" t="str">
        <f>C553&amp;E553</f>
        <v>00</v>
      </c>
      <c r="T553">
        <v>1</v>
      </c>
    </row>
    <row r="554" spans="1:20">
      <c r="A554">
        <f>調査用紙!A551</f>
        <v>543</v>
      </c>
      <c r="B554" s="1">
        <f>調査用紙!B551</f>
        <v>0</v>
      </c>
      <c r="C554" s="1">
        <f>調査用紙!C551</f>
        <v>0</v>
      </c>
      <c r="D554" s="1">
        <f>調査用紙!D551</f>
        <v>0</v>
      </c>
      <c r="E554" s="1">
        <f>調査用紙!E551</f>
        <v>0</v>
      </c>
      <c r="P554" t="str">
        <f>C554&amp;D554</f>
        <v>00</v>
      </c>
      <c r="Q554" t="str">
        <f>C554&amp;E554</f>
        <v>00</v>
      </c>
      <c r="T554">
        <v>1</v>
      </c>
    </row>
    <row r="555" spans="1:20">
      <c r="A555">
        <f>調査用紙!A552</f>
        <v>544</v>
      </c>
      <c r="B555" s="1">
        <f>調査用紙!B552</f>
        <v>0</v>
      </c>
      <c r="C555" s="1">
        <f>調査用紙!C552</f>
        <v>0</v>
      </c>
      <c r="D555" s="1">
        <f>調査用紙!D552</f>
        <v>0</v>
      </c>
      <c r="E555" s="1">
        <f>調査用紙!E552</f>
        <v>0</v>
      </c>
      <c r="P555" t="str">
        <f>C555&amp;D555</f>
        <v>00</v>
      </c>
      <c r="Q555" t="str">
        <f>C555&amp;E555</f>
        <v>00</v>
      </c>
      <c r="T555">
        <v>1</v>
      </c>
    </row>
    <row r="556" spans="1:20">
      <c r="A556">
        <f>調査用紙!A553</f>
        <v>545</v>
      </c>
      <c r="B556" s="1">
        <f>調査用紙!B553</f>
        <v>0</v>
      </c>
      <c r="C556" s="1">
        <f>調査用紙!C553</f>
        <v>0</v>
      </c>
      <c r="D556" s="1">
        <f>調査用紙!D553</f>
        <v>0</v>
      </c>
      <c r="E556" s="1">
        <f>調査用紙!E553</f>
        <v>0</v>
      </c>
      <c r="P556" t="str">
        <f>C556&amp;D556</f>
        <v>00</v>
      </c>
      <c r="Q556" t="str">
        <f>C556&amp;E556</f>
        <v>00</v>
      </c>
      <c r="T556">
        <v>1</v>
      </c>
    </row>
    <row r="557" spans="1:20">
      <c r="A557">
        <f>調査用紙!A554</f>
        <v>546</v>
      </c>
      <c r="B557" s="1">
        <f>調査用紙!B554</f>
        <v>0</v>
      </c>
      <c r="C557" s="1">
        <f>調査用紙!C554</f>
        <v>0</v>
      </c>
      <c r="D557" s="1">
        <f>調査用紙!D554</f>
        <v>0</v>
      </c>
      <c r="E557" s="1">
        <f>調査用紙!E554</f>
        <v>0</v>
      </c>
      <c r="P557" t="str">
        <f>C557&amp;D557</f>
        <v>00</v>
      </c>
      <c r="Q557" t="str">
        <f>C557&amp;E557</f>
        <v>00</v>
      </c>
      <c r="T557">
        <v>1</v>
      </c>
    </row>
    <row r="558" spans="1:20">
      <c r="A558">
        <f>調査用紙!A555</f>
        <v>547</v>
      </c>
      <c r="B558" s="1">
        <f>調査用紙!B555</f>
        <v>0</v>
      </c>
      <c r="C558" s="1">
        <f>調査用紙!C555</f>
        <v>0</v>
      </c>
      <c r="D558" s="1">
        <f>調査用紙!D555</f>
        <v>0</v>
      </c>
      <c r="E558" s="1">
        <f>調査用紙!E555</f>
        <v>0</v>
      </c>
      <c r="P558" t="str">
        <f>C558&amp;D558</f>
        <v>00</v>
      </c>
      <c r="Q558" t="str">
        <f>C558&amp;E558</f>
        <v>00</v>
      </c>
      <c r="T558">
        <v>1</v>
      </c>
    </row>
    <row r="559" spans="1:20">
      <c r="A559">
        <f>調査用紙!A556</f>
        <v>548</v>
      </c>
      <c r="B559" s="1">
        <f>調査用紙!B556</f>
        <v>0</v>
      </c>
      <c r="C559" s="1">
        <f>調査用紙!C556</f>
        <v>0</v>
      </c>
      <c r="D559" s="1">
        <f>調査用紙!D556</f>
        <v>0</v>
      </c>
      <c r="E559" s="1">
        <f>調査用紙!E556</f>
        <v>0</v>
      </c>
      <c r="P559" t="str">
        <f>C559&amp;D559</f>
        <v>00</v>
      </c>
      <c r="Q559" t="str">
        <f>C559&amp;E559</f>
        <v>00</v>
      </c>
      <c r="T559">
        <v>1</v>
      </c>
    </row>
    <row r="560" spans="1:20">
      <c r="A560">
        <f>調査用紙!A557</f>
        <v>549</v>
      </c>
      <c r="B560" s="1">
        <f>調査用紙!B557</f>
        <v>0</v>
      </c>
      <c r="C560" s="1">
        <f>調査用紙!C557</f>
        <v>0</v>
      </c>
      <c r="D560" s="1">
        <f>調査用紙!D557</f>
        <v>0</v>
      </c>
      <c r="E560" s="1">
        <f>調査用紙!E557</f>
        <v>0</v>
      </c>
      <c r="P560" t="str">
        <f>C560&amp;D560</f>
        <v>00</v>
      </c>
      <c r="Q560" t="str">
        <f>C560&amp;E560</f>
        <v>00</v>
      </c>
      <c r="T560">
        <v>1</v>
      </c>
    </row>
    <row r="561" spans="1:20">
      <c r="A561">
        <f>調査用紙!A558</f>
        <v>550</v>
      </c>
      <c r="B561" s="1">
        <f>調査用紙!B558</f>
        <v>0</v>
      </c>
      <c r="C561" s="1">
        <f>調査用紙!C558</f>
        <v>0</v>
      </c>
      <c r="D561" s="1">
        <f>調査用紙!D558</f>
        <v>0</v>
      </c>
      <c r="E561" s="1">
        <f>調査用紙!E558</f>
        <v>0</v>
      </c>
      <c r="P561" t="str">
        <f>C561&amp;D561</f>
        <v>00</v>
      </c>
      <c r="Q561" t="str">
        <f>C561&amp;E561</f>
        <v>00</v>
      </c>
      <c r="T561">
        <v>1</v>
      </c>
    </row>
    <row r="562" spans="1:20">
      <c r="A562">
        <f>調査用紙!A559</f>
        <v>551</v>
      </c>
      <c r="B562" s="1">
        <f>調査用紙!B559</f>
        <v>0</v>
      </c>
      <c r="C562" s="1">
        <f>調査用紙!C559</f>
        <v>0</v>
      </c>
      <c r="D562" s="1">
        <f>調査用紙!D559</f>
        <v>0</v>
      </c>
      <c r="E562" s="1">
        <f>調査用紙!E559</f>
        <v>0</v>
      </c>
      <c r="P562" t="str">
        <f>C562&amp;D562</f>
        <v>00</v>
      </c>
      <c r="Q562" t="str">
        <f>C562&amp;E562</f>
        <v>00</v>
      </c>
      <c r="T562">
        <v>1</v>
      </c>
    </row>
    <row r="563" spans="1:20">
      <c r="A563">
        <f>調査用紙!A560</f>
        <v>552</v>
      </c>
      <c r="B563" s="1">
        <f>調査用紙!B560</f>
        <v>0</v>
      </c>
      <c r="C563" s="1">
        <f>調査用紙!C560</f>
        <v>0</v>
      </c>
      <c r="D563" s="1">
        <f>調査用紙!D560</f>
        <v>0</v>
      </c>
      <c r="E563" s="1">
        <f>調査用紙!E560</f>
        <v>0</v>
      </c>
      <c r="P563" t="str">
        <f>C563&amp;D563</f>
        <v>00</v>
      </c>
      <c r="Q563" t="str">
        <f>C563&amp;E563</f>
        <v>00</v>
      </c>
      <c r="T563">
        <v>1</v>
      </c>
    </row>
    <row r="564" spans="1:20">
      <c r="A564">
        <f>調査用紙!A561</f>
        <v>553</v>
      </c>
      <c r="B564" s="1">
        <f>調査用紙!B561</f>
        <v>0</v>
      </c>
      <c r="C564" s="1">
        <f>調査用紙!C561</f>
        <v>0</v>
      </c>
      <c r="D564" s="1">
        <f>調査用紙!D561</f>
        <v>0</v>
      </c>
      <c r="E564" s="1">
        <f>調査用紙!E561</f>
        <v>0</v>
      </c>
      <c r="P564" t="str">
        <f>C564&amp;D564</f>
        <v>00</v>
      </c>
      <c r="Q564" t="str">
        <f>C564&amp;E564</f>
        <v>00</v>
      </c>
      <c r="T564">
        <v>1</v>
      </c>
    </row>
    <row r="565" spans="1:20">
      <c r="A565">
        <f>調査用紙!A562</f>
        <v>554</v>
      </c>
      <c r="B565" s="1">
        <f>調査用紙!B562</f>
        <v>0</v>
      </c>
      <c r="C565" s="1">
        <f>調査用紙!C562</f>
        <v>0</v>
      </c>
      <c r="D565" s="1">
        <f>調査用紙!D562</f>
        <v>0</v>
      </c>
      <c r="E565" s="1">
        <f>調査用紙!E562</f>
        <v>0</v>
      </c>
      <c r="P565" t="str">
        <f>C565&amp;D565</f>
        <v>00</v>
      </c>
      <c r="Q565" t="str">
        <f>C565&amp;E565</f>
        <v>00</v>
      </c>
      <c r="T565">
        <v>1</v>
      </c>
    </row>
    <row r="566" spans="1:20">
      <c r="A566">
        <f>調査用紙!A563</f>
        <v>555</v>
      </c>
      <c r="B566" s="1">
        <f>調査用紙!B563</f>
        <v>0</v>
      </c>
      <c r="C566" s="1">
        <f>調査用紙!C563</f>
        <v>0</v>
      </c>
      <c r="D566" s="1">
        <f>調査用紙!D563</f>
        <v>0</v>
      </c>
      <c r="E566" s="1">
        <f>調査用紙!E563</f>
        <v>0</v>
      </c>
      <c r="P566" t="str">
        <f>C566&amp;D566</f>
        <v>00</v>
      </c>
      <c r="Q566" t="str">
        <f>C566&amp;E566</f>
        <v>00</v>
      </c>
      <c r="T566">
        <v>1</v>
      </c>
    </row>
    <row r="567" spans="1:20">
      <c r="A567">
        <f>調査用紙!A564</f>
        <v>556</v>
      </c>
      <c r="B567" s="1">
        <f>調査用紙!B564</f>
        <v>0</v>
      </c>
      <c r="C567" s="1">
        <f>調査用紙!C564</f>
        <v>0</v>
      </c>
      <c r="D567" s="1">
        <f>調査用紙!D564</f>
        <v>0</v>
      </c>
      <c r="E567" s="1">
        <f>調査用紙!E564</f>
        <v>0</v>
      </c>
      <c r="P567" t="str">
        <f>C567&amp;D567</f>
        <v>00</v>
      </c>
      <c r="Q567" t="str">
        <f>C567&amp;E567</f>
        <v>00</v>
      </c>
      <c r="T567">
        <v>1</v>
      </c>
    </row>
    <row r="568" spans="1:20">
      <c r="A568">
        <f>調査用紙!A565</f>
        <v>557</v>
      </c>
      <c r="B568" s="1">
        <f>調査用紙!B565</f>
        <v>0</v>
      </c>
      <c r="C568" s="1">
        <f>調査用紙!C565</f>
        <v>0</v>
      </c>
      <c r="D568" s="1">
        <f>調査用紙!D565</f>
        <v>0</v>
      </c>
      <c r="E568" s="1">
        <f>調査用紙!E565</f>
        <v>0</v>
      </c>
      <c r="P568" t="str">
        <f>C568&amp;D568</f>
        <v>00</v>
      </c>
      <c r="Q568" t="str">
        <f>C568&amp;E568</f>
        <v>00</v>
      </c>
      <c r="T568">
        <v>1</v>
      </c>
    </row>
    <row r="569" spans="1:20">
      <c r="A569">
        <f>調査用紙!A566</f>
        <v>558</v>
      </c>
      <c r="B569" s="1">
        <f>調査用紙!B566</f>
        <v>0</v>
      </c>
      <c r="C569" s="1">
        <f>調査用紙!C566</f>
        <v>0</v>
      </c>
      <c r="D569" s="1">
        <f>調査用紙!D566</f>
        <v>0</v>
      </c>
      <c r="E569" s="1">
        <f>調査用紙!E566</f>
        <v>0</v>
      </c>
      <c r="P569" t="str">
        <f>C569&amp;D569</f>
        <v>00</v>
      </c>
      <c r="Q569" t="str">
        <f>C569&amp;E569</f>
        <v>00</v>
      </c>
      <c r="T569">
        <v>1</v>
      </c>
    </row>
    <row r="570" spans="1:20">
      <c r="A570">
        <f>調査用紙!A567</f>
        <v>559</v>
      </c>
      <c r="B570" s="1">
        <f>調査用紙!B567</f>
        <v>0</v>
      </c>
      <c r="C570" s="1">
        <f>調査用紙!C567</f>
        <v>0</v>
      </c>
      <c r="D570" s="1">
        <f>調査用紙!D567</f>
        <v>0</v>
      </c>
      <c r="E570" s="1">
        <f>調査用紙!E567</f>
        <v>0</v>
      </c>
      <c r="P570" t="str">
        <f>C570&amp;D570</f>
        <v>00</v>
      </c>
      <c r="Q570" t="str">
        <f>C570&amp;E570</f>
        <v>00</v>
      </c>
      <c r="T570">
        <v>1</v>
      </c>
    </row>
    <row r="571" spans="1:20">
      <c r="A571">
        <f>調査用紙!A568</f>
        <v>560</v>
      </c>
      <c r="B571" s="1">
        <f>調査用紙!B568</f>
        <v>0</v>
      </c>
      <c r="C571" s="1">
        <f>調査用紙!C568</f>
        <v>0</v>
      </c>
      <c r="D571" s="1">
        <f>調査用紙!D568</f>
        <v>0</v>
      </c>
      <c r="E571" s="1">
        <f>調査用紙!E568</f>
        <v>0</v>
      </c>
      <c r="P571" t="str">
        <f>C571&amp;D571</f>
        <v>00</v>
      </c>
      <c r="Q571" t="str">
        <f>C571&amp;E571</f>
        <v>00</v>
      </c>
      <c r="T571">
        <v>1</v>
      </c>
    </row>
    <row r="572" spans="1:20">
      <c r="A572">
        <f>調査用紙!A569</f>
        <v>561</v>
      </c>
      <c r="B572" s="1">
        <f>調査用紙!B569</f>
        <v>0</v>
      </c>
      <c r="C572" s="1">
        <f>調査用紙!C569</f>
        <v>0</v>
      </c>
      <c r="D572" s="1">
        <f>調査用紙!D569</f>
        <v>0</v>
      </c>
      <c r="E572" s="1">
        <f>調査用紙!E569</f>
        <v>0</v>
      </c>
      <c r="P572" t="str">
        <f>C572&amp;D572</f>
        <v>00</v>
      </c>
      <c r="Q572" t="str">
        <f>C572&amp;E572</f>
        <v>00</v>
      </c>
      <c r="T572">
        <v>1</v>
      </c>
    </row>
    <row r="573" spans="1:20">
      <c r="A573">
        <f>調査用紙!A570</f>
        <v>562</v>
      </c>
      <c r="B573" s="1">
        <f>調査用紙!B570</f>
        <v>0</v>
      </c>
      <c r="C573" s="1">
        <f>調査用紙!C570</f>
        <v>0</v>
      </c>
      <c r="D573" s="1">
        <f>調査用紙!D570</f>
        <v>0</v>
      </c>
      <c r="E573" s="1">
        <f>調査用紙!E570</f>
        <v>0</v>
      </c>
      <c r="P573" t="str">
        <f>C573&amp;D573</f>
        <v>00</v>
      </c>
      <c r="Q573" t="str">
        <f>C573&amp;E573</f>
        <v>00</v>
      </c>
      <c r="T573">
        <v>1</v>
      </c>
    </row>
    <row r="574" spans="1:20">
      <c r="A574">
        <f>調査用紙!A571</f>
        <v>563</v>
      </c>
      <c r="B574" s="1">
        <f>調査用紙!B571</f>
        <v>0</v>
      </c>
      <c r="C574" s="1">
        <f>調査用紙!C571</f>
        <v>0</v>
      </c>
      <c r="D574" s="1">
        <f>調査用紙!D571</f>
        <v>0</v>
      </c>
      <c r="E574" s="1">
        <f>調査用紙!E571</f>
        <v>0</v>
      </c>
      <c r="P574" t="str">
        <f>C574&amp;D574</f>
        <v>00</v>
      </c>
      <c r="Q574" t="str">
        <f>C574&amp;E574</f>
        <v>00</v>
      </c>
      <c r="T574">
        <v>1</v>
      </c>
    </row>
    <row r="575" spans="1:20">
      <c r="A575">
        <f>調査用紙!A572</f>
        <v>564</v>
      </c>
      <c r="B575" s="1">
        <f>調査用紙!B572</f>
        <v>0</v>
      </c>
      <c r="C575" s="1">
        <f>調査用紙!C572</f>
        <v>0</v>
      </c>
      <c r="D575" s="1">
        <f>調査用紙!D572</f>
        <v>0</v>
      </c>
      <c r="E575" s="1">
        <f>調査用紙!E572</f>
        <v>0</v>
      </c>
      <c r="P575" t="str">
        <f>C575&amp;D575</f>
        <v>00</v>
      </c>
      <c r="Q575" t="str">
        <f>C575&amp;E575</f>
        <v>00</v>
      </c>
      <c r="T575">
        <v>1</v>
      </c>
    </row>
    <row r="576" spans="1:20">
      <c r="A576">
        <f>調査用紙!A573</f>
        <v>565</v>
      </c>
      <c r="B576" s="1">
        <f>調査用紙!B573</f>
        <v>0</v>
      </c>
      <c r="C576" s="1">
        <f>調査用紙!C573</f>
        <v>0</v>
      </c>
      <c r="D576" s="1">
        <f>調査用紙!D573</f>
        <v>0</v>
      </c>
      <c r="E576" s="1">
        <f>調査用紙!E573</f>
        <v>0</v>
      </c>
      <c r="P576" t="str">
        <f>C576&amp;D576</f>
        <v>00</v>
      </c>
      <c r="Q576" t="str">
        <f>C576&amp;E576</f>
        <v>00</v>
      </c>
      <c r="T576">
        <v>1</v>
      </c>
    </row>
    <row r="577" spans="1:20">
      <c r="A577">
        <f>調査用紙!A574</f>
        <v>566</v>
      </c>
      <c r="B577" s="1">
        <f>調査用紙!B574</f>
        <v>0</v>
      </c>
      <c r="C577" s="1">
        <f>調査用紙!C574</f>
        <v>0</v>
      </c>
      <c r="D577" s="1">
        <f>調査用紙!D574</f>
        <v>0</v>
      </c>
      <c r="E577" s="1">
        <f>調査用紙!E574</f>
        <v>0</v>
      </c>
      <c r="P577" t="str">
        <f>C577&amp;D577</f>
        <v>00</v>
      </c>
      <c r="Q577" t="str">
        <f>C577&amp;E577</f>
        <v>00</v>
      </c>
      <c r="T577">
        <v>1</v>
      </c>
    </row>
    <row r="578" spans="1:20">
      <c r="A578">
        <f>調査用紙!A575</f>
        <v>567</v>
      </c>
      <c r="B578" s="1">
        <f>調査用紙!B575</f>
        <v>0</v>
      </c>
      <c r="C578" s="1">
        <f>調査用紙!C575</f>
        <v>0</v>
      </c>
      <c r="D578" s="1">
        <f>調査用紙!D575</f>
        <v>0</v>
      </c>
      <c r="E578" s="1">
        <f>調査用紙!E575</f>
        <v>0</v>
      </c>
      <c r="P578" t="str">
        <f>C578&amp;D578</f>
        <v>00</v>
      </c>
      <c r="Q578" t="str">
        <f>C578&amp;E578</f>
        <v>00</v>
      </c>
      <c r="T578">
        <v>1</v>
      </c>
    </row>
    <row r="579" spans="1:20">
      <c r="A579">
        <f>調査用紙!A576</f>
        <v>568</v>
      </c>
      <c r="B579" s="1">
        <f>調査用紙!B576</f>
        <v>0</v>
      </c>
      <c r="C579" s="1">
        <f>調査用紙!C576</f>
        <v>0</v>
      </c>
      <c r="D579" s="1">
        <f>調査用紙!D576</f>
        <v>0</v>
      </c>
      <c r="E579" s="1">
        <f>調査用紙!E576</f>
        <v>0</v>
      </c>
      <c r="P579" t="str">
        <f>C579&amp;D579</f>
        <v>00</v>
      </c>
      <c r="Q579" t="str">
        <f>C579&amp;E579</f>
        <v>00</v>
      </c>
      <c r="T579">
        <v>1</v>
      </c>
    </row>
    <row r="580" spans="1:20">
      <c r="A580">
        <f>調査用紙!A577</f>
        <v>569</v>
      </c>
      <c r="B580" s="1">
        <f>調査用紙!B577</f>
        <v>0</v>
      </c>
      <c r="C580" s="1">
        <f>調査用紙!C577</f>
        <v>0</v>
      </c>
      <c r="D580" s="1">
        <f>調査用紙!D577</f>
        <v>0</v>
      </c>
      <c r="E580" s="1">
        <f>調査用紙!E577</f>
        <v>0</v>
      </c>
      <c r="P580" t="str">
        <f>C580&amp;D580</f>
        <v>00</v>
      </c>
      <c r="Q580" t="str">
        <f>C580&amp;E580</f>
        <v>00</v>
      </c>
      <c r="T580">
        <v>1</v>
      </c>
    </row>
    <row r="581" spans="1:20">
      <c r="A581">
        <f>調査用紙!A578</f>
        <v>570</v>
      </c>
      <c r="B581" s="1">
        <f>調査用紙!B578</f>
        <v>0</v>
      </c>
      <c r="C581" s="1">
        <f>調査用紙!C578</f>
        <v>0</v>
      </c>
      <c r="D581" s="1">
        <f>調査用紙!D578</f>
        <v>0</v>
      </c>
      <c r="E581" s="1">
        <f>調査用紙!E578</f>
        <v>0</v>
      </c>
      <c r="P581" t="str">
        <f>C581&amp;D581</f>
        <v>00</v>
      </c>
      <c r="Q581" t="str">
        <f>C581&amp;E581</f>
        <v>00</v>
      </c>
      <c r="T581">
        <v>1</v>
      </c>
    </row>
    <row r="582" spans="1:20">
      <c r="A582">
        <f>調査用紙!A579</f>
        <v>571</v>
      </c>
      <c r="B582" s="1">
        <f>調査用紙!B579</f>
        <v>0</v>
      </c>
      <c r="C582" s="1">
        <f>調査用紙!C579</f>
        <v>0</v>
      </c>
      <c r="D582" s="1">
        <f>調査用紙!D579</f>
        <v>0</v>
      </c>
      <c r="E582" s="1">
        <f>調査用紙!E579</f>
        <v>0</v>
      </c>
      <c r="P582" t="str">
        <f>C582&amp;D582</f>
        <v>00</v>
      </c>
      <c r="Q582" t="str">
        <f>C582&amp;E582</f>
        <v>00</v>
      </c>
      <c r="T582">
        <v>1</v>
      </c>
    </row>
    <row r="583" spans="1:20">
      <c r="A583">
        <f>調査用紙!A580</f>
        <v>572</v>
      </c>
      <c r="B583" s="1">
        <f>調査用紙!B580</f>
        <v>0</v>
      </c>
      <c r="C583" s="1">
        <f>調査用紙!C580</f>
        <v>0</v>
      </c>
      <c r="D583" s="1">
        <f>調査用紙!D580</f>
        <v>0</v>
      </c>
      <c r="E583" s="1">
        <f>調査用紙!E580</f>
        <v>0</v>
      </c>
      <c r="P583" t="str">
        <f>C583&amp;D583</f>
        <v>00</v>
      </c>
      <c r="Q583" t="str">
        <f>C583&amp;E583</f>
        <v>00</v>
      </c>
      <c r="T583">
        <v>1</v>
      </c>
    </row>
    <row r="584" spans="1:20">
      <c r="A584">
        <f>調査用紙!A581</f>
        <v>573</v>
      </c>
      <c r="B584" s="1">
        <f>調査用紙!B581</f>
        <v>0</v>
      </c>
      <c r="C584" s="1">
        <f>調査用紙!C581</f>
        <v>0</v>
      </c>
      <c r="D584" s="1">
        <f>調査用紙!D581</f>
        <v>0</v>
      </c>
      <c r="E584" s="1">
        <f>調査用紙!E581</f>
        <v>0</v>
      </c>
      <c r="P584" t="str">
        <f>C584&amp;D584</f>
        <v>00</v>
      </c>
      <c r="Q584" t="str">
        <f>C584&amp;E584</f>
        <v>00</v>
      </c>
      <c r="T584">
        <v>1</v>
      </c>
    </row>
    <row r="585" spans="1:20">
      <c r="A585">
        <f>調査用紙!A582</f>
        <v>574</v>
      </c>
      <c r="B585" s="1">
        <f>調査用紙!B582</f>
        <v>0</v>
      </c>
      <c r="C585" s="1">
        <f>調査用紙!C582</f>
        <v>0</v>
      </c>
      <c r="D585" s="1">
        <f>調査用紙!D582</f>
        <v>0</v>
      </c>
      <c r="E585" s="1">
        <f>調査用紙!E582</f>
        <v>0</v>
      </c>
      <c r="P585" t="str">
        <f>C585&amp;D585</f>
        <v>00</v>
      </c>
      <c r="Q585" t="str">
        <f>C585&amp;E585</f>
        <v>00</v>
      </c>
      <c r="T585">
        <v>1</v>
      </c>
    </row>
    <row r="586" spans="1:20">
      <c r="A586">
        <f>調査用紙!A583</f>
        <v>575</v>
      </c>
      <c r="B586" s="1">
        <f>調査用紙!B583</f>
        <v>0</v>
      </c>
      <c r="C586" s="1">
        <f>調査用紙!C583</f>
        <v>0</v>
      </c>
      <c r="D586" s="1">
        <f>調査用紙!D583</f>
        <v>0</v>
      </c>
      <c r="E586" s="1">
        <f>調査用紙!E583</f>
        <v>0</v>
      </c>
      <c r="P586" t="str">
        <f>C586&amp;D586</f>
        <v>00</v>
      </c>
      <c r="Q586" t="str">
        <f>C586&amp;E586</f>
        <v>00</v>
      </c>
      <c r="T586">
        <v>1</v>
      </c>
    </row>
    <row r="587" spans="1:20">
      <c r="A587">
        <f>調査用紙!A584</f>
        <v>576</v>
      </c>
      <c r="B587" s="1">
        <f>調査用紙!B584</f>
        <v>0</v>
      </c>
      <c r="C587" s="1">
        <f>調査用紙!C584</f>
        <v>0</v>
      </c>
      <c r="D587" s="1">
        <f>調査用紙!D584</f>
        <v>0</v>
      </c>
      <c r="E587" s="1">
        <f>調査用紙!E584</f>
        <v>0</v>
      </c>
      <c r="P587" t="str">
        <f>C587&amp;D587</f>
        <v>00</v>
      </c>
      <c r="Q587" t="str">
        <f>C587&amp;E587</f>
        <v>00</v>
      </c>
      <c r="T587">
        <v>1</v>
      </c>
    </row>
    <row r="588" spans="1:20">
      <c r="A588">
        <f>調査用紙!A585</f>
        <v>577</v>
      </c>
      <c r="B588" s="1">
        <f>調査用紙!B585</f>
        <v>0</v>
      </c>
      <c r="C588" s="1">
        <f>調査用紙!C585</f>
        <v>0</v>
      </c>
      <c r="D588" s="1">
        <f>調査用紙!D585</f>
        <v>0</v>
      </c>
      <c r="E588" s="1">
        <f>調査用紙!E585</f>
        <v>0</v>
      </c>
      <c r="P588" t="str">
        <f>C588&amp;D588</f>
        <v>00</v>
      </c>
      <c r="Q588" t="str">
        <f>C588&amp;E588</f>
        <v>00</v>
      </c>
      <c r="T588">
        <v>1</v>
      </c>
    </row>
    <row r="589" spans="1:20">
      <c r="A589">
        <f>調査用紙!A586</f>
        <v>578</v>
      </c>
      <c r="B589" s="1">
        <f>調査用紙!B586</f>
        <v>0</v>
      </c>
      <c r="C589" s="1">
        <f>調査用紙!C586</f>
        <v>0</v>
      </c>
      <c r="D589" s="1">
        <f>調査用紙!D586</f>
        <v>0</v>
      </c>
      <c r="E589" s="1">
        <f>調査用紙!E586</f>
        <v>0</v>
      </c>
      <c r="P589" t="str">
        <f>C589&amp;D589</f>
        <v>00</v>
      </c>
      <c r="Q589" t="str">
        <f>C589&amp;E589</f>
        <v>00</v>
      </c>
      <c r="T589">
        <v>1</v>
      </c>
    </row>
    <row r="590" spans="1:20">
      <c r="A590">
        <f>調査用紙!A587</f>
        <v>579</v>
      </c>
      <c r="B590" s="1">
        <f>調査用紙!B587</f>
        <v>0</v>
      </c>
      <c r="C590" s="1">
        <f>調査用紙!C587</f>
        <v>0</v>
      </c>
      <c r="D590" s="1">
        <f>調査用紙!D587</f>
        <v>0</v>
      </c>
      <c r="E590" s="1">
        <f>調査用紙!E587</f>
        <v>0</v>
      </c>
      <c r="P590" t="str">
        <f>C590&amp;D590</f>
        <v>00</v>
      </c>
      <c r="Q590" t="str">
        <f>C590&amp;E590</f>
        <v>00</v>
      </c>
      <c r="T590">
        <v>1</v>
      </c>
    </row>
    <row r="591" spans="1:20">
      <c r="A591">
        <f>調査用紙!A588</f>
        <v>580</v>
      </c>
      <c r="B591" s="1">
        <f>調査用紙!B588</f>
        <v>0</v>
      </c>
      <c r="C591" s="1">
        <f>調査用紙!C588</f>
        <v>0</v>
      </c>
      <c r="D591" s="1">
        <f>調査用紙!D588</f>
        <v>0</v>
      </c>
      <c r="E591" s="1">
        <f>調査用紙!E588</f>
        <v>0</v>
      </c>
      <c r="P591" t="str">
        <f>C591&amp;D591</f>
        <v>00</v>
      </c>
      <c r="Q591" t="str">
        <f>C591&amp;E591</f>
        <v>00</v>
      </c>
      <c r="T591">
        <v>1</v>
      </c>
    </row>
    <row r="592" spans="1:20">
      <c r="A592">
        <f>調査用紙!A589</f>
        <v>581</v>
      </c>
      <c r="B592" s="1">
        <f>調査用紙!B589</f>
        <v>0</v>
      </c>
      <c r="C592" s="1">
        <f>調査用紙!C589</f>
        <v>0</v>
      </c>
      <c r="D592" s="1">
        <f>調査用紙!D589</f>
        <v>0</v>
      </c>
      <c r="E592" s="1">
        <f>調査用紙!E589</f>
        <v>0</v>
      </c>
      <c r="P592" t="str">
        <f>C592&amp;D592</f>
        <v>00</v>
      </c>
      <c r="Q592" t="str">
        <f>C592&amp;E592</f>
        <v>00</v>
      </c>
      <c r="T592">
        <v>1</v>
      </c>
    </row>
    <row r="593" spans="1:20">
      <c r="A593">
        <f>調査用紙!A590</f>
        <v>582</v>
      </c>
      <c r="B593" s="1">
        <f>調査用紙!B590</f>
        <v>0</v>
      </c>
      <c r="C593" s="1">
        <f>調査用紙!C590</f>
        <v>0</v>
      </c>
      <c r="D593" s="1">
        <f>調査用紙!D590</f>
        <v>0</v>
      </c>
      <c r="E593" s="1">
        <f>調査用紙!E590</f>
        <v>0</v>
      </c>
      <c r="P593" t="str">
        <f>C593&amp;D593</f>
        <v>00</v>
      </c>
      <c r="Q593" t="str">
        <f>C593&amp;E593</f>
        <v>00</v>
      </c>
      <c r="T593">
        <v>1</v>
      </c>
    </row>
    <row r="594" spans="1:20">
      <c r="A594">
        <f>調査用紙!A591</f>
        <v>583</v>
      </c>
      <c r="B594" s="1">
        <f>調査用紙!B591</f>
        <v>0</v>
      </c>
      <c r="C594" s="1">
        <f>調査用紙!C591</f>
        <v>0</v>
      </c>
      <c r="D594" s="1">
        <f>調査用紙!D591</f>
        <v>0</v>
      </c>
      <c r="E594" s="1">
        <f>調査用紙!E591</f>
        <v>0</v>
      </c>
      <c r="P594" t="str">
        <f>C594&amp;D594</f>
        <v>00</v>
      </c>
      <c r="Q594" t="str">
        <f>C594&amp;E594</f>
        <v>00</v>
      </c>
      <c r="T594">
        <v>1</v>
      </c>
    </row>
    <row r="595" spans="1:20">
      <c r="A595">
        <f>調査用紙!A592</f>
        <v>584</v>
      </c>
      <c r="B595" s="1">
        <f>調査用紙!B592</f>
        <v>0</v>
      </c>
      <c r="C595" s="1">
        <f>調査用紙!C592</f>
        <v>0</v>
      </c>
      <c r="D595" s="1">
        <f>調査用紙!D592</f>
        <v>0</v>
      </c>
      <c r="E595" s="1">
        <f>調査用紙!E592</f>
        <v>0</v>
      </c>
      <c r="P595" t="str">
        <f>C595&amp;D595</f>
        <v>00</v>
      </c>
      <c r="Q595" t="str">
        <f>C595&amp;E595</f>
        <v>00</v>
      </c>
      <c r="T595">
        <v>1</v>
      </c>
    </row>
    <row r="596" spans="1:20">
      <c r="A596">
        <f>調査用紙!A593</f>
        <v>585</v>
      </c>
      <c r="B596" s="1">
        <f>調査用紙!B593</f>
        <v>0</v>
      </c>
      <c r="C596" s="1">
        <f>調査用紙!C593</f>
        <v>0</v>
      </c>
      <c r="D596" s="1">
        <f>調査用紙!D593</f>
        <v>0</v>
      </c>
      <c r="E596" s="1">
        <f>調査用紙!E593</f>
        <v>0</v>
      </c>
      <c r="P596" t="str">
        <f>C596&amp;D596</f>
        <v>00</v>
      </c>
      <c r="Q596" t="str">
        <f>C596&amp;E596</f>
        <v>00</v>
      </c>
      <c r="T596">
        <v>1</v>
      </c>
    </row>
    <row r="597" spans="1:20">
      <c r="A597">
        <f>調査用紙!A594</f>
        <v>586</v>
      </c>
      <c r="B597" s="1">
        <f>調査用紙!B594</f>
        <v>0</v>
      </c>
      <c r="C597" s="1">
        <f>調査用紙!C594</f>
        <v>0</v>
      </c>
      <c r="D597" s="1">
        <f>調査用紙!D594</f>
        <v>0</v>
      </c>
      <c r="E597" s="1">
        <f>調査用紙!E594</f>
        <v>0</v>
      </c>
      <c r="P597" t="str">
        <f>C597&amp;D597</f>
        <v>00</v>
      </c>
      <c r="Q597" t="str">
        <f>C597&amp;E597</f>
        <v>00</v>
      </c>
      <c r="T597">
        <v>1</v>
      </c>
    </row>
    <row r="598" spans="1:20">
      <c r="A598">
        <f>調査用紙!A595</f>
        <v>587</v>
      </c>
      <c r="B598" s="1">
        <f>調査用紙!B595</f>
        <v>0</v>
      </c>
      <c r="C598" s="1">
        <f>調査用紙!C595</f>
        <v>0</v>
      </c>
      <c r="D598" s="1">
        <f>調査用紙!D595</f>
        <v>0</v>
      </c>
      <c r="E598" s="1">
        <f>調査用紙!E595</f>
        <v>0</v>
      </c>
      <c r="P598" t="str">
        <f>C598&amp;D598</f>
        <v>00</v>
      </c>
      <c r="Q598" t="str">
        <f>C598&amp;E598</f>
        <v>00</v>
      </c>
      <c r="T598">
        <v>1</v>
      </c>
    </row>
    <row r="599" spans="1:20">
      <c r="A599">
        <f>調査用紙!A596</f>
        <v>588</v>
      </c>
      <c r="B599" s="1">
        <f>調査用紙!B596</f>
        <v>0</v>
      </c>
      <c r="C599" s="1">
        <f>調査用紙!C596</f>
        <v>0</v>
      </c>
      <c r="D599" s="1">
        <f>調査用紙!D596</f>
        <v>0</v>
      </c>
      <c r="E599" s="1">
        <f>調査用紙!E596</f>
        <v>0</v>
      </c>
      <c r="P599" t="str">
        <f>C599&amp;D599</f>
        <v>00</v>
      </c>
      <c r="Q599" t="str">
        <f>C599&amp;E599</f>
        <v>00</v>
      </c>
      <c r="T599">
        <v>1</v>
      </c>
    </row>
    <row r="600" spans="1:20">
      <c r="A600">
        <f>調査用紙!A597</f>
        <v>589</v>
      </c>
      <c r="B600" s="1">
        <f>調査用紙!B597</f>
        <v>0</v>
      </c>
      <c r="C600" s="1">
        <f>調査用紙!C597</f>
        <v>0</v>
      </c>
      <c r="D600" s="1">
        <f>調査用紙!D597</f>
        <v>0</v>
      </c>
      <c r="E600" s="1">
        <f>調査用紙!E597</f>
        <v>0</v>
      </c>
      <c r="P600" t="str">
        <f>C600&amp;D600</f>
        <v>00</v>
      </c>
      <c r="Q600" t="str">
        <f>C600&amp;E600</f>
        <v>00</v>
      </c>
      <c r="T600">
        <v>1</v>
      </c>
    </row>
    <row r="601" spans="1:20">
      <c r="A601">
        <f>調査用紙!A598</f>
        <v>590</v>
      </c>
      <c r="B601" s="1">
        <f>調査用紙!B598</f>
        <v>0</v>
      </c>
      <c r="C601" s="1">
        <f>調査用紙!C598</f>
        <v>0</v>
      </c>
      <c r="D601" s="1">
        <f>調査用紙!D598</f>
        <v>0</v>
      </c>
      <c r="E601" s="1">
        <f>調査用紙!E598</f>
        <v>0</v>
      </c>
      <c r="P601" t="str">
        <f>C601&amp;D601</f>
        <v>00</v>
      </c>
      <c r="Q601" t="str">
        <f>C601&amp;E601</f>
        <v>00</v>
      </c>
      <c r="T601">
        <v>1</v>
      </c>
    </row>
    <row r="602" spans="1:20">
      <c r="A602">
        <f>調査用紙!A599</f>
        <v>591</v>
      </c>
      <c r="B602" s="1">
        <f>調査用紙!B599</f>
        <v>0</v>
      </c>
      <c r="C602" s="1">
        <f>調査用紙!C599</f>
        <v>0</v>
      </c>
      <c r="D602" s="1">
        <f>調査用紙!D599</f>
        <v>0</v>
      </c>
      <c r="E602" s="1">
        <f>調査用紙!E599</f>
        <v>0</v>
      </c>
      <c r="P602" t="str">
        <f>C602&amp;D602</f>
        <v>00</v>
      </c>
      <c r="Q602" t="str">
        <f>C602&amp;E602</f>
        <v>00</v>
      </c>
      <c r="T602">
        <v>1</v>
      </c>
    </row>
    <row r="603" spans="1:20">
      <c r="A603">
        <f>調査用紙!A600</f>
        <v>592</v>
      </c>
      <c r="B603" s="1">
        <f>調査用紙!B600</f>
        <v>0</v>
      </c>
      <c r="C603" s="1">
        <f>調査用紙!C600</f>
        <v>0</v>
      </c>
      <c r="D603" s="1">
        <f>調査用紙!D600</f>
        <v>0</v>
      </c>
      <c r="E603" s="1">
        <f>調査用紙!E600</f>
        <v>0</v>
      </c>
      <c r="P603" t="str">
        <f>C603&amp;D603</f>
        <v>00</v>
      </c>
      <c r="Q603" t="str">
        <f>C603&amp;E603</f>
        <v>00</v>
      </c>
      <c r="T603">
        <v>1</v>
      </c>
    </row>
    <row r="604" spans="1:20">
      <c r="A604">
        <f>調査用紙!A601</f>
        <v>593</v>
      </c>
      <c r="B604" s="1">
        <f>調査用紙!B601</f>
        <v>0</v>
      </c>
      <c r="C604" s="1">
        <f>調査用紙!C601</f>
        <v>0</v>
      </c>
      <c r="D604" s="1">
        <f>調査用紙!D601</f>
        <v>0</v>
      </c>
      <c r="E604" s="1">
        <f>調査用紙!E601</f>
        <v>0</v>
      </c>
      <c r="P604" t="str">
        <f>C604&amp;D604</f>
        <v>00</v>
      </c>
      <c r="Q604" t="str">
        <f>C604&amp;E604</f>
        <v>00</v>
      </c>
      <c r="T604">
        <v>1</v>
      </c>
    </row>
    <row r="605" spans="1:20">
      <c r="A605">
        <f>調査用紙!A602</f>
        <v>594</v>
      </c>
      <c r="B605" s="1">
        <f>調査用紙!B602</f>
        <v>0</v>
      </c>
      <c r="C605" s="1">
        <f>調査用紙!C602</f>
        <v>0</v>
      </c>
      <c r="D605" s="1">
        <f>調査用紙!D602</f>
        <v>0</v>
      </c>
      <c r="E605" s="1">
        <f>調査用紙!E602</f>
        <v>0</v>
      </c>
      <c r="P605" t="str">
        <f>C605&amp;D605</f>
        <v>00</v>
      </c>
      <c r="Q605" t="str">
        <f>C605&amp;E605</f>
        <v>00</v>
      </c>
      <c r="T605">
        <v>1</v>
      </c>
    </row>
    <row r="606" spans="1:20">
      <c r="A606">
        <f>調査用紙!A603</f>
        <v>595</v>
      </c>
      <c r="B606" s="1">
        <f>調査用紙!B603</f>
        <v>0</v>
      </c>
      <c r="C606" s="1">
        <f>調査用紙!C603</f>
        <v>0</v>
      </c>
      <c r="D606" s="1">
        <f>調査用紙!D603</f>
        <v>0</v>
      </c>
      <c r="E606" s="1">
        <f>調査用紙!E603</f>
        <v>0</v>
      </c>
      <c r="P606" t="str">
        <f>C606&amp;D606</f>
        <v>00</v>
      </c>
      <c r="Q606" t="str">
        <f>C606&amp;E606</f>
        <v>00</v>
      </c>
      <c r="T606">
        <v>1</v>
      </c>
    </row>
    <row r="607" spans="1:20">
      <c r="A607">
        <f>調査用紙!A604</f>
        <v>596</v>
      </c>
      <c r="B607" s="1">
        <f>調査用紙!B604</f>
        <v>0</v>
      </c>
      <c r="C607" s="1">
        <f>調査用紙!C604</f>
        <v>0</v>
      </c>
      <c r="D607" s="1">
        <f>調査用紙!D604</f>
        <v>0</v>
      </c>
      <c r="E607" s="1">
        <f>調査用紙!E604</f>
        <v>0</v>
      </c>
      <c r="P607" t="str">
        <f>C607&amp;D607</f>
        <v>00</v>
      </c>
      <c r="Q607" t="str">
        <f>C607&amp;E607</f>
        <v>00</v>
      </c>
      <c r="T607">
        <v>1</v>
      </c>
    </row>
    <row r="608" spans="1:20">
      <c r="A608">
        <f>調査用紙!A605</f>
        <v>597</v>
      </c>
      <c r="B608" s="1">
        <f>調査用紙!B605</f>
        <v>0</v>
      </c>
      <c r="C608" s="1">
        <f>調査用紙!C605</f>
        <v>0</v>
      </c>
      <c r="D608" s="1">
        <f>調査用紙!D605</f>
        <v>0</v>
      </c>
      <c r="E608" s="1">
        <f>調査用紙!E605</f>
        <v>0</v>
      </c>
      <c r="P608" t="str">
        <f>C608&amp;D608</f>
        <v>00</v>
      </c>
      <c r="Q608" t="str">
        <f>C608&amp;E608</f>
        <v>00</v>
      </c>
      <c r="T608">
        <v>1</v>
      </c>
    </row>
    <row r="609" spans="1:20">
      <c r="A609">
        <f>調査用紙!A606</f>
        <v>598</v>
      </c>
      <c r="B609" s="1">
        <f>調査用紙!B606</f>
        <v>0</v>
      </c>
      <c r="C609" s="1">
        <f>調査用紙!C606</f>
        <v>0</v>
      </c>
      <c r="D609" s="1">
        <f>調査用紙!D606</f>
        <v>0</v>
      </c>
      <c r="E609" s="1">
        <f>調査用紙!E606</f>
        <v>0</v>
      </c>
      <c r="P609" t="str">
        <f>C609&amp;D609</f>
        <v>00</v>
      </c>
      <c r="Q609" t="str">
        <f>C609&amp;E609</f>
        <v>00</v>
      </c>
      <c r="T609">
        <v>1</v>
      </c>
    </row>
    <row r="610" spans="1:20">
      <c r="A610">
        <f>調査用紙!A607</f>
        <v>599</v>
      </c>
      <c r="B610" s="1">
        <f>調査用紙!B607</f>
        <v>0</v>
      </c>
      <c r="C610" s="1">
        <f>調査用紙!C607</f>
        <v>0</v>
      </c>
      <c r="D610" s="1">
        <f>調査用紙!D607</f>
        <v>0</v>
      </c>
      <c r="E610" s="1">
        <f>調査用紙!E607</f>
        <v>0</v>
      </c>
      <c r="P610" t="str">
        <f>C610&amp;D610</f>
        <v>00</v>
      </c>
      <c r="Q610" t="str">
        <f>C610&amp;E610</f>
        <v>00</v>
      </c>
      <c r="T610">
        <v>1</v>
      </c>
    </row>
    <row r="611" spans="1:20">
      <c r="A611">
        <f>調査用紙!A608</f>
        <v>600</v>
      </c>
      <c r="B611" s="1">
        <f>調査用紙!B608</f>
        <v>0</v>
      </c>
      <c r="C611" s="1">
        <f>調査用紙!C608</f>
        <v>0</v>
      </c>
      <c r="D611" s="1">
        <f>調査用紙!D608</f>
        <v>0</v>
      </c>
      <c r="E611" s="1">
        <f>調査用紙!E608</f>
        <v>0</v>
      </c>
      <c r="P611" t="str">
        <f>C611&amp;D611</f>
        <v>00</v>
      </c>
      <c r="Q611" t="str">
        <f>C611&amp;E611</f>
        <v>00</v>
      </c>
      <c r="T611">
        <v>1</v>
      </c>
    </row>
    <row r="612" spans="1:20">
      <c r="A612">
        <f>調査用紙!A609</f>
        <v>601</v>
      </c>
      <c r="B612" s="1">
        <f>調査用紙!B609</f>
        <v>0</v>
      </c>
      <c r="C612" s="1">
        <f>調査用紙!C609</f>
        <v>0</v>
      </c>
      <c r="D612" s="1">
        <f>調査用紙!D609</f>
        <v>0</v>
      </c>
      <c r="E612" s="1">
        <f>調査用紙!E609</f>
        <v>0</v>
      </c>
      <c r="P612" t="str">
        <f>C612&amp;D612</f>
        <v>00</v>
      </c>
      <c r="Q612" t="str">
        <f>C612&amp;E612</f>
        <v>00</v>
      </c>
      <c r="T612">
        <v>1</v>
      </c>
    </row>
    <row r="613" spans="1:20">
      <c r="A613">
        <f>調査用紙!A610</f>
        <v>602</v>
      </c>
      <c r="B613" s="1">
        <f>調査用紙!B610</f>
        <v>0</v>
      </c>
      <c r="C613" s="1">
        <f>調査用紙!C610</f>
        <v>0</v>
      </c>
      <c r="D613" s="1">
        <f>調査用紙!D610</f>
        <v>0</v>
      </c>
      <c r="E613" s="1">
        <f>調査用紙!E610</f>
        <v>0</v>
      </c>
      <c r="P613" t="str">
        <f>C613&amp;D613</f>
        <v>00</v>
      </c>
      <c r="Q613" t="str">
        <f>C613&amp;E613</f>
        <v>00</v>
      </c>
      <c r="T613">
        <v>1</v>
      </c>
    </row>
    <row r="614" spans="1:20">
      <c r="A614">
        <f>調査用紙!A611</f>
        <v>603</v>
      </c>
      <c r="B614" s="1">
        <f>調査用紙!B611</f>
        <v>0</v>
      </c>
      <c r="C614" s="1">
        <f>調査用紙!C611</f>
        <v>0</v>
      </c>
      <c r="D614" s="1">
        <f>調査用紙!D611</f>
        <v>0</v>
      </c>
      <c r="E614" s="1">
        <f>調査用紙!E611</f>
        <v>0</v>
      </c>
      <c r="P614" t="str">
        <f>C614&amp;D614</f>
        <v>00</v>
      </c>
      <c r="Q614" t="str">
        <f>C614&amp;E614</f>
        <v>00</v>
      </c>
      <c r="T614">
        <v>1</v>
      </c>
    </row>
    <row r="615" spans="1:20">
      <c r="A615">
        <f>調査用紙!A612</f>
        <v>604</v>
      </c>
      <c r="B615" s="1">
        <f>調査用紙!B612</f>
        <v>0</v>
      </c>
      <c r="C615" s="1">
        <f>調査用紙!C612</f>
        <v>0</v>
      </c>
      <c r="D615" s="1">
        <f>調査用紙!D612</f>
        <v>0</v>
      </c>
      <c r="E615" s="1">
        <f>調査用紙!E612</f>
        <v>0</v>
      </c>
      <c r="P615" t="str">
        <f>C615&amp;D615</f>
        <v>00</v>
      </c>
      <c r="Q615" t="str">
        <f>C615&amp;E615</f>
        <v>00</v>
      </c>
      <c r="T615">
        <v>1</v>
      </c>
    </row>
    <row r="616" spans="1:20">
      <c r="A616">
        <f>調査用紙!A613</f>
        <v>605</v>
      </c>
      <c r="B616" s="1">
        <f>調査用紙!B613</f>
        <v>0</v>
      </c>
      <c r="C616" s="1">
        <f>調査用紙!C613</f>
        <v>0</v>
      </c>
      <c r="D616" s="1">
        <f>調査用紙!D613</f>
        <v>0</v>
      </c>
      <c r="E616" s="1">
        <f>調査用紙!E613</f>
        <v>0</v>
      </c>
      <c r="P616" t="str">
        <f>C616&amp;D616</f>
        <v>00</v>
      </c>
      <c r="Q616" t="str">
        <f>C616&amp;E616</f>
        <v>00</v>
      </c>
      <c r="T616">
        <v>1</v>
      </c>
    </row>
    <row r="617" spans="1:20">
      <c r="A617">
        <f>調査用紙!A614</f>
        <v>606</v>
      </c>
      <c r="B617" s="1">
        <f>調査用紙!B614</f>
        <v>0</v>
      </c>
      <c r="C617" s="1">
        <f>調査用紙!C614</f>
        <v>0</v>
      </c>
      <c r="D617" s="1">
        <f>調査用紙!D614</f>
        <v>0</v>
      </c>
      <c r="E617" s="1">
        <f>調査用紙!E614</f>
        <v>0</v>
      </c>
      <c r="P617" t="str">
        <f>C617&amp;D617</f>
        <v>00</v>
      </c>
      <c r="Q617" t="str">
        <f>C617&amp;E617</f>
        <v>00</v>
      </c>
      <c r="T617">
        <v>1</v>
      </c>
    </row>
    <row r="618" spans="1:20">
      <c r="A618">
        <f>調査用紙!A615</f>
        <v>607</v>
      </c>
      <c r="B618" s="1">
        <f>調査用紙!B615</f>
        <v>0</v>
      </c>
      <c r="C618" s="1">
        <f>調査用紙!C615</f>
        <v>0</v>
      </c>
      <c r="D618" s="1">
        <f>調査用紙!D615</f>
        <v>0</v>
      </c>
      <c r="E618" s="1">
        <f>調査用紙!E615</f>
        <v>0</v>
      </c>
      <c r="P618" t="str">
        <f>C618&amp;D618</f>
        <v>00</v>
      </c>
      <c r="Q618" t="str">
        <f>C618&amp;E618</f>
        <v>00</v>
      </c>
      <c r="T618">
        <v>1</v>
      </c>
    </row>
    <row r="619" spans="1:20">
      <c r="A619">
        <f>調査用紙!A616</f>
        <v>608</v>
      </c>
      <c r="B619" s="1">
        <f>調査用紙!B616</f>
        <v>0</v>
      </c>
      <c r="C619" s="1">
        <f>調査用紙!C616</f>
        <v>0</v>
      </c>
      <c r="D619" s="1">
        <f>調査用紙!D616</f>
        <v>0</v>
      </c>
      <c r="E619" s="1">
        <f>調査用紙!E616</f>
        <v>0</v>
      </c>
      <c r="P619" t="str">
        <f>C619&amp;D619</f>
        <v>00</v>
      </c>
      <c r="Q619" t="str">
        <f>C619&amp;E619</f>
        <v>00</v>
      </c>
      <c r="T619">
        <v>1</v>
      </c>
    </row>
    <row r="620" spans="1:20">
      <c r="A620">
        <f>調査用紙!A617</f>
        <v>609</v>
      </c>
      <c r="B620" s="1">
        <f>調査用紙!B617</f>
        <v>0</v>
      </c>
      <c r="C620" s="1">
        <f>調査用紙!C617</f>
        <v>0</v>
      </c>
      <c r="D620" s="1">
        <f>調査用紙!D617</f>
        <v>0</v>
      </c>
      <c r="E620" s="1">
        <f>調査用紙!E617</f>
        <v>0</v>
      </c>
      <c r="P620" t="str">
        <f>C620&amp;D620</f>
        <v>00</v>
      </c>
      <c r="Q620" t="str">
        <f>C620&amp;E620</f>
        <v>00</v>
      </c>
      <c r="T620">
        <v>1</v>
      </c>
    </row>
    <row r="621" spans="1:20">
      <c r="A621">
        <f>調査用紙!A618</f>
        <v>610</v>
      </c>
      <c r="B621" s="1">
        <f>調査用紙!B618</f>
        <v>0</v>
      </c>
      <c r="C621" s="1">
        <f>調査用紙!C618</f>
        <v>0</v>
      </c>
      <c r="D621" s="1">
        <f>調査用紙!D618</f>
        <v>0</v>
      </c>
      <c r="E621" s="1">
        <f>調査用紙!E618</f>
        <v>0</v>
      </c>
      <c r="P621" t="str">
        <f>C621&amp;D621</f>
        <v>00</v>
      </c>
      <c r="Q621" t="str">
        <f>C621&amp;E621</f>
        <v>00</v>
      </c>
      <c r="T621">
        <v>1</v>
      </c>
    </row>
    <row r="622" spans="1:20">
      <c r="A622">
        <f>調査用紙!A619</f>
        <v>611</v>
      </c>
      <c r="B622" s="1">
        <f>調査用紙!B619</f>
        <v>0</v>
      </c>
      <c r="C622" s="1">
        <f>調査用紙!C619</f>
        <v>0</v>
      </c>
      <c r="D622" s="1">
        <f>調査用紙!D619</f>
        <v>0</v>
      </c>
      <c r="E622" s="1">
        <f>調査用紙!E619</f>
        <v>0</v>
      </c>
      <c r="P622" t="str">
        <f>C622&amp;D622</f>
        <v>00</v>
      </c>
      <c r="Q622" t="str">
        <f>C622&amp;E622</f>
        <v>00</v>
      </c>
      <c r="T622">
        <v>1</v>
      </c>
    </row>
    <row r="623" spans="1:20">
      <c r="A623">
        <f>調査用紙!A620</f>
        <v>612</v>
      </c>
      <c r="B623" s="1">
        <f>調査用紙!B620</f>
        <v>0</v>
      </c>
      <c r="C623" s="1">
        <f>調査用紙!C620</f>
        <v>0</v>
      </c>
      <c r="D623" s="1">
        <f>調査用紙!D620</f>
        <v>0</v>
      </c>
      <c r="E623" s="1">
        <f>調査用紙!E620</f>
        <v>0</v>
      </c>
      <c r="P623" t="str">
        <f>C623&amp;D623</f>
        <v>00</v>
      </c>
      <c r="Q623" t="str">
        <f>C623&amp;E623</f>
        <v>00</v>
      </c>
      <c r="T623">
        <v>1</v>
      </c>
    </row>
    <row r="624" spans="1:20">
      <c r="A624">
        <f>調査用紙!A621</f>
        <v>613</v>
      </c>
      <c r="B624" s="1">
        <f>調査用紙!B621</f>
        <v>0</v>
      </c>
      <c r="C624" s="1">
        <f>調査用紙!C621</f>
        <v>0</v>
      </c>
      <c r="D624" s="1">
        <f>調査用紙!D621</f>
        <v>0</v>
      </c>
      <c r="E624" s="1">
        <f>調査用紙!E621</f>
        <v>0</v>
      </c>
      <c r="P624" t="str">
        <f>C624&amp;D624</f>
        <v>00</v>
      </c>
      <c r="Q624" t="str">
        <f>C624&amp;E624</f>
        <v>00</v>
      </c>
      <c r="T624">
        <v>1</v>
      </c>
    </row>
    <row r="625" spans="1:20">
      <c r="A625">
        <f>調査用紙!A622</f>
        <v>614</v>
      </c>
      <c r="B625" s="1">
        <f>調査用紙!B622</f>
        <v>0</v>
      </c>
      <c r="C625" s="1">
        <f>調査用紙!C622</f>
        <v>0</v>
      </c>
      <c r="D625" s="1">
        <f>調査用紙!D622</f>
        <v>0</v>
      </c>
      <c r="E625" s="1">
        <f>調査用紙!E622</f>
        <v>0</v>
      </c>
      <c r="P625" t="str">
        <f>C625&amp;D625</f>
        <v>00</v>
      </c>
      <c r="Q625" t="str">
        <f>C625&amp;E625</f>
        <v>00</v>
      </c>
      <c r="T625">
        <v>1</v>
      </c>
    </row>
    <row r="626" spans="1:20">
      <c r="A626">
        <f>調査用紙!A623</f>
        <v>615</v>
      </c>
      <c r="B626" s="1">
        <f>調査用紙!B623</f>
        <v>0</v>
      </c>
      <c r="C626" s="1">
        <f>調査用紙!C623</f>
        <v>0</v>
      </c>
      <c r="D626" s="1">
        <f>調査用紙!D623</f>
        <v>0</v>
      </c>
      <c r="E626" s="1">
        <f>調査用紙!E623</f>
        <v>0</v>
      </c>
      <c r="P626" t="str">
        <f>C626&amp;D626</f>
        <v>00</v>
      </c>
      <c r="Q626" t="str">
        <f>C626&amp;E626</f>
        <v>00</v>
      </c>
      <c r="T626">
        <v>1</v>
      </c>
    </row>
    <row r="627" spans="1:20">
      <c r="A627">
        <f>調査用紙!A624</f>
        <v>616</v>
      </c>
      <c r="B627" s="1">
        <f>調査用紙!B624</f>
        <v>0</v>
      </c>
      <c r="C627" s="1">
        <f>調査用紙!C624</f>
        <v>0</v>
      </c>
      <c r="D627" s="1">
        <f>調査用紙!D624</f>
        <v>0</v>
      </c>
      <c r="E627" s="1">
        <f>調査用紙!E624</f>
        <v>0</v>
      </c>
      <c r="P627" t="str">
        <f>C627&amp;D627</f>
        <v>00</v>
      </c>
      <c r="Q627" t="str">
        <f>C627&amp;E627</f>
        <v>00</v>
      </c>
      <c r="T627">
        <v>1</v>
      </c>
    </row>
    <row r="628" spans="1:20">
      <c r="A628">
        <f>調査用紙!A625</f>
        <v>617</v>
      </c>
      <c r="B628" s="1">
        <f>調査用紙!B625</f>
        <v>0</v>
      </c>
      <c r="C628" s="1">
        <f>調査用紙!C625</f>
        <v>0</v>
      </c>
      <c r="D628" s="1">
        <f>調査用紙!D625</f>
        <v>0</v>
      </c>
      <c r="E628" s="1">
        <f>調査用紙!E625</f>
        <v>0</v>
      </c>
      <c r="P628" t="str">
        <f>C628&amp;D628</f>
        <v>00</v>
      </c>
      <c r="Q628" t="str">
        <f>C628&amp;E628</f>
        <v>00</v>
      </c>
      <c r="T628">
        <v>1</v>
      </c>
    </row>
    <row r="629" spans="1:20">
      <c r="A629">
        <f>調査用紙!A626</f>
        <v>618</v>
      </c>
      <c r="B629" s="1">
        <f>調査用紙!B626</f>
        <v>0</v>
      </c>
      <c r="C629" s="1">
        <f>調査用紙!C626</f>
        <v>0</v>
      </c>
      <c r="D629" s="1">
        <f>調査用紙!D626</f>
        <v>0</v>
      </c>
      <c r="E629" s="1">
        <f>調査用紙!E626</f>
        <v>0</v>
      </c>
      <c r="P629" t="str">
        <f>C629&amp;D629</f>
        <v>00</v>
      </c>
      <c r="Q629" t="str">
        <f>C629&amp;E629</f>
        <v>00</v>
      </c>
      <c r="T629">
        <v>1</v>
      </c>
    </row>
    <row r="630" spans="1:20">
      <c r="A630">
        <f>調査用紙!A627</f>
        <v>619</v>
      </c>
      <c r="B630" s="1">
        <f>調査用紙!B627</f>
        <v>0</v>
      </c>
      <c r="C630" s="1">
        <f>調査用紙!C627</f>
        <v>0</v>
      </c>
      <c r="D630" s="1">
        <f>調査用紙!D627</f>
        <v>0</v>
      </c>
      <c r="E630" s="1">
        <f>調査用紙!E627</f>
        <v>0</v>
      </c>
      <c r="P630" t="str">
        <f>C630&amp;D630</f>
        <v>00</v>
      </c>
      <c r="Q630" t="str">
        <f>C630&amp;E630</f>
        <v>00</v>
      </c>
      <c r="T630">
        <v>1</v>
      </c>
    </row>
    <row r="631" spans="1:20">
      <c r="A631">
        <f>調査用紙!A628</f>
        <v>620</v>
      </c>
      <c r="B631" s="1">
        <f>調査用紙!B628</f>
        <v>0</v>
      </c>
      <c r="C631" s="1">
        <f>調査用紙!C628</f>
        <v>0</v>
      </c>
      <c r="D631" s="1">
        <f>調査用紙!D628</f>
        <v>0</v>
      </c>
      <c r="E631" s="1">
        <f>調査用紙!E628</f>
        <v>0</v>
      </c>
      <c r="P631" t="str">
        <f>C631&amp;D631</f>
        <v>00</v>
      </c>
      <c r="Q631" t="str">
        <f>C631&amp;E631</f>
        <v>00</v>
      </c>
      <c r="T631">
        <v>1</v>
      </c>
    </row>
    <row r="632" spans="1:20">
      <c r="A632">
        <f>調査用紙!A629</f>
        <v>621</v>
      </c>
      <c r="B632" s="1">
        <f>調査用紙!B629</f>
        <v>0</v>
      </c>
      <c r="C632" s="1">
        <f>調査用紙!C629</f>
        <v>0</v>
      </c>
      <c r="D632" s="1">
        <f>調査用紙!D629</f>
        <v>0</v>
      </c>
      <c r="E632" s="1">
        <f>調査用紙!E629</f>
        <v>0</v>
      </c>
      <c r="P632" t="str">
        <f>C632&amp;D632</f>
        <v>00</v>
      </c>
      <c r="Q632" t="str">
        <f>C632&amp;E632</f>
        <v>00</v>
      </c>
      <c r="T632">
        <v>1</v>
      </c>
    </row>
    <row r="633" spans="1:20">
      <c r="A633">
        <f>調査用紙!A630</f>
        <v>622</v>
      </c>
      <c r="B633" s="1">
        <f>調査用紙!B630</f>
        <v>0</v>
      </c>
      <c r="C633" s="1">
        <f>調査用紙!C630</f>
        <v>0</v>
      </c>
      <c r="D633" s="1">
        <f>調査用紙!D630</f>
        <v>0</v>
      </c>
      <c r="E633" s="1">
        <f>調査用紙!E630</f>
        <v>0</v>
      </c>
      <c r="P633" t="str">
        <f>C633&amp;D633</f>
        <v>00</v>
      </c>
      <c r="Q633" t="str">
        <f>C633&amp;E633</f>
        <v>00</v>
      </c>
      <c r="T633">
        <v>1</v>
      </c>
    </row>
    <row r="634" spans="1:20">
      <c r="A634">
        <f>調査用紙!A631</f>
        <v>623</v>
      </c>
      <c r="B634" s="1">
        <f>調査用紙!B631</f>
        <v>0</v>
      </c>
      <c r="C634" s="1">
        <f>調査用紙!C631</f>
        <v>0</v>
      </c>
      <c r="D634" s="1">
        <f>調査用紙!D631</f>
        <v>0</v>
      </c>
      <c r="E634" s="1">
        <f>調査用紙!E631</f>
        <v>0</v>
      </c>
      <c r="P634" t="str">
        <f>C634&amp;D634</f>
        <v>00</v>
      </c>
      <c r="Q634" t="str">
        <f>C634&amp;E634</f>
        <v>00</v>
      </c>
      <c r="T634">
        <v>1</v>
      </c>
    </row>
    <row r="635" spans="1:20">
      <c r="A635">
        <f>調査用紙!A632</f>
        <v>624</v>
      </c>
      <c r="B635" s="1">
        <f>調査用紙!B632</f>
        <v>0</v>
      </c>
      <c r="C635" s="1">
        <f>調査用紙!C632</f>
        <v>0</v>
      </c>
      <c r="D635" s="1">
        <f>調査用紙!D632</f>
        <v>0</v>
      </c>
      <c r="E635" s="1">
        <f>調査用紙!E632</f>
        <v>0</v>
      </c>
      <c r="P635" t="str">
        <f>C635&amp;D635</f>
        <v>00</v>
      </c>
      <c r="Q635" t="str">
        <f>C635&amp;E635</f>
        <v>00</v>
      </c>
      <c r="T635">
        <v>1</v>
      </c>
    </row>
    <row r="636" spans="1:20">
      <c r="A636">
        <f>調査用紙!A633</f>
        <v>625</v>
      </c>
      <c r="B636" s="1">
        <f>調査用紙!B633</f>
        <v>0</v>
      </c>
      <c r="C636" s="1">
        <f>調査用紙!C633</f>
        <v>0</v>
      </c>
      <c r="D636" s="1">
        <f>調査用紙!D633</f>
        <v>0</v>
      </c>
      <c r="E636" s="1">
        <f>調査用紙!E633</f>
        <v>0</v>
      </c>
      <c r="P636" t="str">
        <f>C636&amp;D636</f>
        <v>00</v>
      </c>
      <c r="Q636" t="str">
        <f>C636&amp;E636</f>
        <v>00</v>
      </c>
      <c r="T636">
        <v>1</v>
      </c>
    </row>
    <row r="637" spans="1:20">
      <c r="A637">
        <f>調査用紙!A634</f>
        <v>626</v>
      </c>
      <c r="B637" s="1">
        <f>調査用紙!B634</f>
        <v>0</v>
      </c>
      <c r="C637" s="1">
        <f>調査用紙!C634</f>
        <v>0</v>
      </c>
      <c r="D637" s="1">
        <f>調査用紙!D634</f>
        <v>0</v>
      </c>
      <c r="E637" s="1">
        <f>調査用紙!E634</f>
        <v>0</v>
      </c>
      <c r="P637" t="str">
        <f>C637&amp;D637</f>
        <v>00</v>
      </c>
      <c r="Q637" t="str">
        <f>C637&amp;E637</f>
        <v>00</v>
      </c>
      <c r="T637">
        <v>1</v>
      </c>
    </row>
    <row r="638" spans="1:20">
      <c r="A638">
        <f>調査用紙!A635</f>
        <v>627</v>
      </c>
      <c r="B638" s="1">
        <f>調査用紙!B635</f>
        <v>0</v>
      </c>
      <c r="C638" s="1">
        <f>調査用紙!C635</f>
        <v>0</v>
      </c>
      <c r="D638" s="1">
        <f>調査用紙!D635</f>
        <v>0</v>
      </c>
      <c r="E638" s="1">
        <f>調査用紙!E635</f>
        <v>0</v>
      </c>
      <c r="P638" t="str">
        <f>C638&amp;D638</f>
        <v>00</v>
      </c>
      <c r="Q638" t="str">
        <f>C638&amp;E638</f>
        <v>00</v>
      </c>
      <c r="T638">
        <v>1</v>
      </c>
    </row>
    <row r="639" spans="1:20">
      <c r="A639">
        <f>調査用紙!A636</f>
        <v>628</v>
      </c>
      <c r="B639" s="1">
        <f>調査用紙!B636</f>
        <v>0</v>
      </c>
      <c r="C639" s="1">
        <f>調査用紙!C636</f>
        <v>0</v>
      </c>
      <c r="D639" s="1">
        <f>調査用紙!D636</f>
        <v>0</v>
      </c>
      <c r="E639" s="1">
        <f>調査用紙!E636</f>
        <v>0</v>
      </c>
      <c r="P639" t="str">
        <f>C639&amp;D639</f>
        <v>00</v>
      </c>
      <c r="Q639" t="str">
        <f>C639&amp;E639</f>
        <v>00</v>
      </c>
      <c r="T639">
        <v>1</v>
      </c>
    </row>
    <row r="640" spans="1:20">
      <c r="A640">
        <f>調査用紙!A637</f>
        <v>629</v>
      </c>
      <c r="B640" s="1">
        <f>調査用紙!B637</f>
        <v>0</v>
      </c>
      <c r="C640" s="1">
        <f>調査用紙!C637</f>
        <v>0</v>
      </c>
      <c r="D640" s="1">
        <f>調査用紙!D637</f>
        <v>0</v>
      </c>
      <c r="E640" s="1">
        <f>調査用紙!E637</f>
        <v>0</v>
      </c>
      <c r="P640" t="str">
        <f>C640&amp;D640</f>
        <v>00</v>
      </c>
      <c r="Q640" t="str">
        <f>C640&amp;E640</f>
        <v>00</v>
      </c>
      <c r="T640">
        <v>1</v>
      </c>
    </row>
    <row r="641" spans="1:20">
      <c r="A641">
        <f>調査用紙!A638</f>
        <v>630</v>
      </c>
      <c r="B641" s="1">
        <f>調査用紙!B638</f>
        <v>0</v>
      </c>
      <c r="C641" s="1">
        <f>調査用紙!C638</f>
        <v>0</v>
      </c>
      <c r="D641" s="1">
        <f>調査用紙!D638</f>
        <v>0</v>
      </c>
      <c r="E641" s="1">
        <f>調査用紙!E638</f>
        <v>0</v>
      </c>
      <c r="P641" t="str">
        <f>C641&amp;D641</f>
        <v>00</v>
      </c>
      <c r="Q641" t="str">
        <f>C641&amp;E641</f>
        <v>00</v>
      </c>
      <c r="T641">
        <v>1</v>
      </c>
    </row>
    <row r="642" spans="1:20">
      <c r="A642">
        <f>調査用紙!A639</f>
        <v>631</v>
      </c>
      <c r="B642" s="1">
        <f>調査用紙!B639</f>
        <v>0</v>
      </c>
      <c r="C642" s="1">
        <f>調査用紙!C639</f>
        <v>0</v>
      </c>
      <c r="D642" s="1">
        <f>調査用紙!D639</f>
        <v>0</v>
      </c>
      <c r="E642" s="1">
        <f>調査用紙!E639</f>
        <v>0</v>
      </c>
      <c r="P642" t="str">
        <f>C642&amp;D642</f>
        <v>00</v>
      </c>
      <c r="Q642" t="str">
        <f>C642&amp;E642</f>
        <v>00</v>
      </c>
      <c r="T642">
        <v>1</v>
      </c>
    </row>
    <row r="643" spans="1:20">
      <c r="A643">
        <f>調査用紙!A640</f>
        <v>632</v>
      </c>
      <c r="B643" s="1">
        <f>調査用紙!B640</f>
        <v>0</v>
      </c>
      <c r="C643" s="1">
        <f>調査用紙!C640</f>
        <v>0</v>
      </c>
      <c r="D643" s="1">
        <f>調査用紙!D640</f>
        <v>0</v>
      </c>
      <c r="E643" s="1">
        <f>調査用紙!E640</f>
        <v>0</v>
      </c>
      <c r="P643" t="str">
        <f>C643&amp;D643</f>
        <v>00</v>
      </c>
      <c r="Q643" t="str">
        <f>C643&amp;E643</f>
        <v>00</v>
      </c>
      <c r="T643">
        <v>1</v>
      </c>
    </row>
    <row r="644" spans="1:20">
      <c r="A644">
        <f>調査用紙!A641</f>
        <v>633</v>
      </c>
      <c r="B644" s="1">
        <f>調査用紙!B641</f>
        <v>0</v>
      </c>
      <c r="C644" s="1">
        <f>調査用紙!C641</f>
        <v>0</v>
      </c>
      <c r="D644" s="1">
        <f>調査用紙!D641</f>
        <v>0</v>
      </c>
      <c r="E644" s="1">
        <f>調査用紙!E641</f>
        <v>0</v>
      </c>
      <c r="P644" t="str">
        <f>C644&amp;D644</f>
        <v>00</v>
      </c>
      <c r="Q644" t="str">
        <f>C644&amp;E644</f>
        <v>00</v>
      </c>
      <c r="T644">
        <v>1</v>
      </c>
    </row>
    <row r="645" spans="1:20">
      <c r="A645">
        <f>調査用紙!A642</f>
        <v>634</v>
      </c>
      <c r="B645" s="1">
        <f>調査用紙!B642</f>
        <v>0</v>
      </c>
      <c r="C645" s="1">
        <f>調査用紙!C642</f>
        <v>0</v>
      </c>
      <c r="D645" s="1">
        <f>調査用紙!D642</f>
        <v>0</v>
      </c>
      <c r="E645" s="1">
        <f>調査用紙!E642</f>
        <v>0</v>
      </c>
      <c r="P645" t="str">
        <f>C645&amp;D645</f>
        <v>00</v>
      </c>
      <c r="Q645" t="str">
        <f>C645&amp;E645</f>
        <v>00</v>
      </c>
      <c r="T645">
        <v>1</v>
      </c>
    </row>
    <row r="646" spans="1:20">
      <c r="A646">
        <f>調査用紙!A643</f>
        <v>635</v>
      </c>
      <c r="B646" s="1">
        <f>調査用紙!B643</f>
        <v>0</v>
      </c>
      <c r="C646" s="1">
        <f>調査用紙!C643</f>
        <v>0</v>
      </c>
      <c r="D646" s="1">
        <f>調査用紙!D643</f>
        <v>0</v>
      </c>
      <c r="E646" s="1">
        <f>調査用紙!E643</f>
        <v>0</v>
      </c>
      <c r="P646" t="str">
        <f>C646&amp;D646</f>
        <v>00</v>
      </c>
      <c r="Q646" t="str">
        <f>C646&amp;E646</f>
        <v>00</v>
      </c>
      <c r="T646">
        <v>1</v>
      </c>
    </row>
    <row r="647" spans="1:20">
      <c r="A647">
        <f>調査用紙!A644</f>
        <v>636</v>
      </c>
      <c r="B647" s="1">
        <f>調査用紙!B644</f>
        <v>0</v>
      </c>
      <c r="C647" s="1">
        <f>調査用紙!C644</f>
        <v>0</v>
      </c>
      <c r="D647" s="1">
        <f>調査用紙!D644</f>
        <v>0</v>
      </c>
      <c r="E647" s="1">
        <f>調査用紙!E644</f>
        <v>0</v>
      </c>
      <c r="P647" t="str">
        <f>C647&amp;D647</f>
        <v>00</v>
      </c>
      <c r="Q647" t="str">
        <f>C647&amp;E647</f>
        <v>00</v>
      </c>
      <c r="T647">
        <v>1</v>
      </c>
    </row>
    <row r="648" spans="1:20">
      <c r="A648">
        <f>調査用紙!A645</f>
        <v>637</v>
      </c>
      <c r="B648" s="1">
        <f>調査用紙!B645</f>
        <v>0</v>
      </c>
      <c r="C648" s="1">
        <f>調査用紙!C645</f>
        <v>0</v>
      </c>
      <c r="D648" s="1">
        <f>調査用紙!D645</f>
        <v>0</v>
      </c>
      <c r="E648" s="1">
        <f>調査用紙!E645</f>
        <v>0</v>
      </c>
      <c r="P648" t="str">
        <f>C648&amp;D648</f>
        <v>00</v>
      </c>
      <c r="Q648" t="str">
        <f>C648&amp;E648</f>
        <v>00</v>
      </c>
      <c r="T648">
        <v>1</v>
      </c>
    </row>
    <row r="649" spans="1:20">
      <c r="A649">
        <f>調査用紙!A646</f>
        <v>638</v>
      </c>
      <c r="B649" s="1">
        <f>調査用紙!B646</f>
        <v>0</v>
      </c>
      <c r="C649" s="1">
        <f>調査用紙!C646</f>
        <v>0</v>
      </c>
      <c r="D649" s="1">
        <f>調査用紙!D646</f>
        <v>0</v>
      </c>
      <c r="E649" s="1">
        <f>調査用紙!E646</f>
        <v>0</v>
      </c>
      <c r="P649" t="str">
        <f>C649&amp;D649</f>
        <v>00</v>
      </c>
      <c r="Q649" t="str">
        <f>C649&amp;E649</f>
        <v>00</v>
      </c>
      <c r="T649">
        <v>1</v>
      </c>
    </row>
    <row r="650" spans="1:20">
      <c r="A650">
        <f>調査用紙!A647</f>
        <v>639</v>
      </c>
      <c r="B650" s="1">
        <f>調査用紙!B647</f>
        <v>0</v>
      </c>
      <c r="C650" s="1">
        <f>調査用紙!C647</f>
        <v>0</v>
      </c>
      <c r="D650" s="1">
        <f>調査用紙!D647</f>
        <v>0</v>
      </c>
      <c r="E650" s="1">
        <f>調査用紙!E647</f>
        <v>0</v>
      </c>
      <c r="P650" t="str">
        <f>C650&amp;D650</f>
        <v>00</v>
      </c>
      <c r="Q650" t="str">
        <f>C650&amp;E650</f>
        <v>00</v>
      </c>
      <c r="T650">
        <v>1</v>
      </c>
    </row>
    <row r="651" spans="1:20">
      <c r="A651">
        <f>調査用紙!A648</f>
        <v>640</v>
      </c>
      <c r="B651" s="1">
        <f>調査用紙!B648</f>
        <v>0</v>
      </c>
      <c r="C651" s="1">
        <f>調査用紙!C648</f>
        <v>0</v>
      </c>
      <c r="D651" s="1">
        <f>調査用紙!D648</f>
        <v>0</v>
      </c>
      <c r="E651" s="1">
        <f>調査用紙!E648</f>
        <v>0</v>
      </c>
      <c r="P651" t="str">
        <f>C651&amp;D651</f>
        <v>00</v>
      </c>
      <c r="Q651" t="str">
        <f>C651&amp;E651</f>
        <v>00</v>
      </c>
      <c r="T651">
        <v>1</v>
      </c>
    </row>
    <row r="652" spans="1:20">
      <c r="A652">
        <f>調査用紙!A649</f>
        <v>641</v>
      </c>
      <c r="B652" s="1">
        <f>調査用紙!B649</f>
        <v>0</v>
      </c>
      <c r="C652" s="1">
        <f>調査用紙!C649</f>
        <v>0</v>
      </c>
      <c r="D652" s="1">
        <f>調査用紙!D649</f>
        <v>0</v>
      </c>
      <c r="E652" s="1">
        <f>調査用紙!E649</f>
        <v>0</v>
      </c>
      <c r="P652" t="str">
        <f>C652&amp;D652</f>
        <v>00</v>
      </c>
      <c r="Q652" t="str">
        <f>C652&amp;E652</f>
        <v>00</v>
      </c>
      <c r="T652">
        <v>1</v>
      </c>
    </row>
    <row r="653" spans="1:20">
      <c r="A653">
        <f>調査用紙!A650</f>
        <v>642</v>
      </c>
      <c r="B653" s="1">
        <f>調査用紙!B650</f>
        <v>0</v>
      </c>
      <c r="C653" s="1">
        <f>調査用紙!C650</f>
        <v>0</v>
      </c>
      <c r="D653" s="1">
        <f>調査用紙!D650</f>
        <v>0</v>
      </c>
      <c r="E653" s="1">
        <f>調査用紙!E650</f>
        <v>0</v>
      </c>
      <c r="P653" t="str">
        <f>C653&amp;D653</f>
        <v>00</v>
      </c>
      <c r="Q653" t="str">
        <f>C653&amp;E653</f>
        <v>00</v>
      </c>
      <c r="T653">
        <v>1</v>
      </c>
    </row>
    <row r="654" spans="1:20">
      <c r="A654">
        <f>調査用紙!A651</f>
        <v>643</v>
      </c>
      <c r="B654" s="1">
        <f>調査用紙!B651</f>
        <v>0</v>
      </c>
      <c r="C654" s="1">
        <f>調査用紙!C651</f>
        <v>0</v>
      </c>
      <c r="D654" s="1">
        <f>調査用紙!D651</f>
        <v>0</v>
      </c>
      <c r="E654" s="1">
        <f>調査用紙!E651</f>
        <v>0</v>
      </c>
      <c r="P654" t="str">
        <f>C654&amp;D654</f>
        <v>00</v>
      </c>
      <c r="Q654" t="str">
        <f>C654&amp;E654</f>
        <v>00</v>
      </c>
      <c r="T654">
        <v>1</v>
      </c>
    </row>
    <row r="655" spans="1:20">
      <c r="A655">
        <f>調査用紙!A652</f>
        <v>644</v>
      </c>
      <c r="B655" s="1">
        <f>調査用紙!B652</f>
        <v>0</v>
      </c>
      <c r="C655" s="1">
        <f>調査用紙!C652</f>
        <v>0</v>
      </c>
      <c r="D655" s="1">
        <f>調査用紙!D652</f>
        <v>0</v>
      </c>
      <c r="E655" s="1">
        <f>調査用紙!E652</f>
        <v>0</v>
      </c>
      <c r="P655" t="str">
        <f>C655&amp;D655</f>
        <v>00</v>
      </c>
      <c r="Q655" t="str">
        <f>C655&amp;E655</f>
        <v>00</v>
      </c>
      <c r="T655">
        <v>1</v>
      </c>
    </row>
    <row r="656" spans="1:20">
      <c r="A656">
        <f>調査用紙!A653</f>
        <v>645</v>
      </c>
      <c r="B656" s="1">
        <f>調査用紙!B653</f>
        <v>0</v>
      </c>
      <c r="C656" s="1">
        <f>調査用紙!C653</f>
        <v>0</v>
      </c>
      <c r="D656" s="1">
        <f>調査用紙!D653</f>
        <v>0</v>
      </c>
      <c r="E656" s="1">
        <f>調査用紙!E653</f>
        <v>0</v>
      </c>
      <c r="P656" t="str">
        <f>C656&amp;D656</f>
        <v>00</v>
      </c>
      <c r="Q656" t="str">
        <f>C656&amp;E656</f>
        <v>00</v>
      </c>
      <c r="T656">
        <v>1</v>
      </c>
    </row>
    <row r="657" spans="1:20">
      <c r="A657">
        <f>調査用紙!A654</f>
        <v>646</v>
      </c>
      <c r="B657" s="1">
        <f>調査用紙!B654</f>
        <v>0</v>
      </c>
      <c r="C657" s="1">
        <f>調査用紙!C654</f>
        <v>0</v>
      </c>
      <c r="D657" s="1">
        <f>調査用紙!D654</f>
        <v>0</v>
      </c>
      <c r="E657" s="1">
        <f>調査用紙!E654</f>
        <v>0</v>
      </c>
      <c r="P657" t="str">
        <f>C657&amp;D657</f>
        <v>00</v>
      </c>
      <c r="Q657" t="str">
        <f>C657&amp;E657</f>
        <v>00</v>
      </c>
      <c r="T657">
        <v>1</v>
      </c>
    </row>
    <row r="658" spans="1:20">
      <c r="A658">
        <f>調査用紙!A655</f>
        <v>647</v>
      </c>
      <c r="B658" s="1">
        <f>調査用紙!B655</f>
        <v>0</v>
      </c>
      <c r="C658" s="1">
        <f>調査用紙!C655</f>
        <v>0</v>
      </c>
      <c r="D658" s="1">
        <f>調査用紙!D655</f>
        <v>0</v>
      </c>
      <c r="E658" s="1">
        <f>調査用紙!E655</f>
        <v>0</v>
      </c>
      <c r="P658" t="str">
        <f>C658&amp;D658</f>
        <v>00</v>
      </c>
      <c r="Q658" t="str">
        <f>C658&amp;E658</f>
        <v>00</v>
      </c>
      <c r="T658">
        <v>1</v>
      </c>
    </row>
    <row r="659" spans="1:20">
      <c r="A659">
        <f>調査用紙!A656</f>
        <v>648</v>
      </c>
      <c r="B659" s="1">
        <f>調査用紙!B656</f>
        <v>0</v>
      </c>
      <c r="C659" s="1">
        <f>調査用紙!C656</f>
        <v>0</v>
      </c>
      <c r="D659" s="1">
        <f>調査用紙!D656</f>
        <v>0</v>
      </c>
      <c r="E659" s="1">
        <f>調査用紙!E656</f>
        <v>0</v>
      </c>
      <c r="P659" t="str">
        <f>C659&amp;D659</f>
        <v>00</v>
      </c>
      <c r="Q659" t="str">
        <f>C659&amp;E659</f>
        <v>00</v>
      </c>
      <c r="T659">
        <v>1</v>
      </c>
    </row>
    <row r="660" spans="1:20">
      <c r="A660">
        <f>調査用紙!A657</f>
        <v>649</v>
      </c>
      <c r="B660" s="1">
        <f>調査用紙!B657</f>
        <v>0</v>
      </c>
      <c r="C660" s="1">
        <f>調査用紙!C657</f>
        <v>0</v>
      </c>
      <c r="D660" s="1">
        <f>調査用紙!D657</f>
        <v>0</v>
      </c>
      <c r="E660" s="1">
        <f>調査用紙!E657</f>
        <v>0</v>
      </c>
      <c r="P660" t="str">
        <f>C660&amp;D660</f>
        <v>00</v>
      </c>
      <c r="Q660" t="str">
        <f>C660&amp;E660</f>
        <v>00</v>
      </c>
      <c r="T660">
        <v>1</v>
      </c>
    </row>
    <row r="661" spans="1:20">
      <c r="A661">
        <f>調査用紙!A658</f>
        <v>650</v>
      </c>
      <c r="B661" s="1">
        <f>調査用紙!B658</f>
        <v>0</v>
      </c>
      <c r="C661" s="1">
        <f>調査用紙!C658</f>
        <v>0</v>
      </c>
      <c r="D661" s="1">
        <f>調査用紙!D658</f>
        <v>0</v>
      </c>
      <c r="E661" s="1">
        <f>調査用紙!E658</f>
        <v>0</v>
      </c>
      <c r="P661" t="str">
        <f>C661&amp;D661</f>
        <v>00</v>
      </c>
      <c r="Q661" t="str">
        <f>C661&amp;E661</f>
        <v>00</v>
      </c>
      <c r="T661">
        <v>1</v>
      </c>
    </row>
    <row r="662" spans="1:20">
      <c r="A662">
        <f>調査用紙!A659</f>
        <v>651</v>
      </c>
      <c r="B662" s="1">
        <f>調査用紙!B659</f>
        <v>0</v>
      </c>
      <c r="C662" s="1">
        <f>調査用紙!C659</f>
        <v>0</v>
      </c>
      <c r="D662" s="1">
        <f>調査用紙!D659</f>
        <v>0</v>
      </c>
      <c r="E662" s="1">
        <f>調査用紙!E659</f>
        <v>0</v>
      </c>
      <c r="P662" t="str">
        <f>C662&amp;D662</f>
        <v>00</v>
      </c>
      <c r="Q662" t="str">
        <f>C662&amp;E662</f>
        <v>00</v>
      </c>
      <c r="T662">
        <v>1</v>
      </c>
    </row>
    <row r="663" spans="1:20">
      <c r="A663">
        <f>調査用紙!A660</f>
        <v>652</v>
      </c>
      <c r="B663" s="1">
        <f>調査用紙!B660</f>
        <v>0</v>
      </c>
      <c r="C663" s="1">
        <f>調査用紙!C660</f>
        <v>0</v>
      </c>
      <c r="D663" s="1">
        <f>調査用紙!D660</f>
        <v>0</v>
      </c>
      <c r="E663" s="1">
        <f>調査用紙!E660</f>
        <v>0</v>
      </c>
      <c r="P663" t="str">
        <f>C663&amp;D663</f>
        <v>00</v>
      </c>
      <c r="Q663" t="str">
        <f>C663&amp;E663</f>
        <v>00</v>
      </c>
      <c r="T663">
        <v>1</v>
      </c>
    </row>
    <row r="664" spans="1:20">
      <c r="A664">
        <f>調査用紙!A661</f>
        <v>653</v>
      </c>
      <c r="B664" s="1">
        <f>調査用紙!B661</f>
        <v>0</v>
      </c>
      <c r="C664" s="1">
        <f>調査用紙!C661</f>
        <v>0</v>
      </c>
      <c r="D664" s="1">
        <f>調査用紙!D661</f>
        <v>0</v>
      </c>
      <c r="E664" s="1">
        <f>調査用紙!E661</f>
        <v>0</v>
      </c>
      <c r="P664" t="str">
        <f>C664&amp;D664</f>
        <v>00</v>
      </c>
      <c r="Q664" t="str">
        <f>C664&amp;E664</f>
        <v>00</v>
      </c>
      <c r="T664">
        <v>1</v>
      </c>
    </row>
    <row r="665" spans="1:20">
      <c r="A665">
        <f>調査用紙!A662</f>
        <v>654</v>
      </c>
      <c r="B665" s="1">
        <f>調査用紙!B662</f>
        <v>0</v>
      </c>
      <c r="C665" s="1">
        <f>調査用紙!C662</f>
        <v>0</v>
      </c>
      <c r="D665" s="1">
        <f>調査用紙!D662</f>
        <v>0</v>
      </c>
      <c r="E665" s="1">
        <f>調査用紙!E662</f>
        <v>0</v>
      </c>
      <c r="P665" t="str">
        <f>C665&amp;D665</f>
        <v>00</v>
      </c>
      <c r="Q665" t="str">
        <f>C665&amp;E665</f>
        <v>00</v>
      </c>
      <c r="T665">
        <v>1</v>
      </c>
    </row>
    <row r="666" spans="1:20">
      <c r="A666">
        <f>調査用紙!A663</f>
        <v>655</v>
      </c>
      <c r="B666" s="1">
        <f>調査用紙!B663</f>
        <v>0</v>
      </c>
      <c r="C666" s="1">
        <f>調査用紙!C663</f>
        <v>0</v>
      </c>
      <c r="D666" s="1">
        <f>調査用紙!D663</f>
        <v>0</v>
      </c>
      <c r="E666" s="1">
        <f>調査用紙!E663</f>
        <v>0</v>
      </c>
      <c r="P666" t="str">
        <f>C666&amp;D666</f>
        <v>00</v>
      </c>
      <c r="Q666" t="str">
        <f>C666&amp;E666</f>
        <v>00</v>
      </c>
      <c r="T666">
        <v>1</v>
      </c>
    </row>
    <row r="667" spans="1:20">
      <c r="A667">
        <f>調査用紙!A664</f>
        <v>656</v>
      </c>
      <c r="B667" s="1">
        <f>調査用紙!B664</f>
        <v>0</v>
      </c>
      <c r="C667" s="1">
        <f>調査用紙!C664</f>
        <v>0</v>
      </c>
      <c r="D667" s="1">
        <f>調査用紙!D664</f>
        <v>0</v>
      </c>
      <c r="E667" s="1">
        <f>調査用紙!E664</f>
        <v>0</v>
      </c>
      <c r="P667" t="str">
        <f>C667&amp;D667</f>
        <v>00</v>
      </c>
      <c r="Q667" t="str">
        <f>C667&amp;E667</f>
        <v>00</v>
      </c>
      <c r="T667">
        <v>1</v>
      </c>
    </row>
    <row r="668" spans="1:20">
      <c r="A668">
        <f>調査用紙!A665</f>
        <v>657</v>
      </c>
      <c r="B668" s="1">
        <f>調査用紙!B665</f>
        <v>0</v>
      </c>
      <c r="C668" s="1">
        <f>調査用紙!C665</f>
        <v>0</v>
      </c>
      <c r="D668" s="1">
        <f>調査用紙!D665</f>
        <v>0</v>
      </c>
      <c r="E668" s="1">
        <f>調査用紙!E665</f>
        <v>0</v>
      </c>
      <c r="P668" t="str">
        <f>C668&amp;D668</f>
        <v>00</v>
      </c>
      <c r="Q668" t="str">
        <f>C668&amp;E668</f>
        <v>00</v>
      </c>
      <c r="T668">
        <v>1</v>
      </c>
    </row>
    <row r="669" spans="1:20">
      <c r="A669">
        <f>調査用紙!A666</f>
        <v>658</v>
      </c>
      <c r="B669" s="1">
        <f>調査用紙!B666</f>
        <v>0</v>
      </c>
      <c r="C669" s="1">
        <f>調査用紙!C666</f>
        <v>0</v>
      </c>
      <c r="D669" s="1">
        <f>調査用紙!D666</f>
        <v>0</v>
      </c>
      <c r="E669" s="1">
        <f>調査用紙!E666</f>
        <v>0</v>
      </c>
      <c r="P669" t="str">
        <f>C669&amp;D669</f>
        <v>00</v>
      </c>
      <c r="Q669" t="str">
        <f>C669&amp;E669</f>
        <v>00</v>
      </c>
      <c r="T669">
        <v>1</v>
      </c>
    </row>
    <row r="670" spans="1:20">
      <c r="A670">
        <f>調査用紙!A667</f>
        <v>659</v>
      </c>
      <c r="B670" s="1">
        <f>調査用紙!B667</f>
        <v>0</v>
      </c>
      <c r="C670" s="1">
        <f>調査用紙!C667</f>
        <v>0</v>
      </c>
      <c r="D670" s="1">
        <f>調査用紙!D667</f>
        <v>0</v>
      </c>
      <c r="E670" s="1">
        <f>調査用紙!E667</f>
        <v>0</v>
      </c>
      <c r="P670" t="str">
        <f>C670&amp;D670</f>
        <v>00</v>
      </c>
      <c r="Q670" t="str">
        <f>C670&amp;E670</f>
        <v>00</v>
      </c>
      <c r="T670">
        <v>1</v>
      </c>
    </row>
    <row r="671" spans="1:20">
      <c r="A671">
        <f>調査用紙!A668</f>
        <v>660</v>
      </c>
      <c r="B671" s="1">
        <f>調査用紙!B668</f>
        <v>0</v>
      </c>
      <c r="C671" s="1">
        <f>調査用紙!C668</f>
        <v>0</v>
      </c>
      <c r="D671" s="1">
        <f>調査用紙!D668</f>
        <v>0</v>
      </c>
      <c r="E671" s="1">
        <f>調査用紙!E668</f>
        <v>0</v>
      </c>
      <c r="P671" t="str">
        <f>C671&amp;D671</f>
        <v>00</v>
      </c>
      <c r="Q671" t="str">
        <f>C671&amp;E671</f>
        <v>00</v>
      </c>
      <c r="T671">
        <v>1</v>
      </c>
    </row>
    <row r="672" spans="1:20">
      <c r="A672">
        <f>調査用紙!A669</f>
        <v>661</v>
      </c>
      <c r="B672" s="1">
        <f>調査用紙!B669</f>
        <v>0</v>
      </c>
      <c r="C672" s="1">
        <f>調査用紙!C669</f>
        <v>0</v>
      </c>
      <c r="D672" s="1">
        <f>調査用紙!D669</f>
        <v>0</v>
      </c>
      <c r="E672" s="1">
        <f>調査用紙!E669</f>
        <v>0</v>
      </c>
      <c r="P672" t="str">
        <f>C672&amp;D672</f>
        <v>00</v>
      </c>
      <c r="Q672" t="str">
        <f>C672&amp;E672</f>
        <v>00</v>
      </c>
      <c r="T672">
        <v>1</v>
      </c>
    </row>
    <row r="673" spans="1:20">
      <c r="A673">
        <f>調査用紙!A670</f>
        <v>662</v>
      </c>
      <c r="B673" s="1">
        <f>調査用紙!B670</f>
        <v>0</v>
      </c>
      <c r="C673" s="1">
        <f>調査用紙!C670</f>
        <v>0</v>
      </c>
      <c r="D673" s="1">
        <f>調査用紙!D670</f>
        <v>0</v>
      </c>
      <c r="E673" s="1">
        <f>調査用紙!E670</f>
        <v>0</v>
      </c>
      <c r="P673" t="str">
        <f>C673&amp;D673</f>
        <v>00</v>
      </c>
      <c r="Q673" t="str">
        <f>C673&amp;E673</f>
        <v>00</v>
      </c>
      <c r="T673">
        <v>1</v>
      </c>
    </row>
    <row r="674" spans="1:20">
      <c r="A674">
        <f>調査用紙!A671</f>
        <v>663</v>
      </c>
      <c r="B674" s="1">
        <f>調査用紙!B671</f>
        <v>0</v>
      </c>
      <c r="C674" s="1">
        <f>調査用紙!C671</f>
        <v>0</v>
      </c>
      <c r="D674" s="1">
        <f>調査用紙!D671</f>
        <v>0</v>
      </c>
      <c r="E674" s="1">
        <f>調査用紙!E671</f>
        <v>0</v>
      </c>
      <c r="P674" t="str">
        <f>C674&amp;D674</f>
        <v>00</v>
      </c>
      <c r="Q674" t="str">
        <f>C674&amp;E674</f>
        <v>00</v>
      </c>
      <c r="T674">
        <v>1</v>
      </c>
    </row>
    <row r="675" spans="1:20">
      <c r="A675">
        <f>調査用紙!A672</f>
        <v>664</v>
      </c>
      <c r="B675" s="1">
        <f>調査用紙!B672</f>
        <v>0</v>
      </c>
      <c r="C675" s="1">
        <f>調査用紙!C672</f>
        <v>0</v>
      </c>
      <c r="D675" s="1">
        <f>調査用紙!D672</f>
        <v>0</v>
      </c>
      <c r="E675" s="1">
        <f>調査用紙!E672</f>
        <v>0</v>
      </c>
      <c r="P675" t="str">
        <f>C675&amp;D675</f>
        <v>00</v>
      </c>
      <c r="Q675" t="str">
        <f>C675&amp;E675</f>
        <v>00</v>
      </c>
      <c r="T675">
        <v>1</v>
      </c>
    </row>
    <row r="676" spans="1:20">
      <c r="A676">
        <f>調査用紙!A673</f>
        <v>665</v>
      </c>
      <c r="B676" s="1">
        <f>調査用紙!B673</f>
        <v>0</v>
      </c>
      <c r="C676" s="1">
        <f>調査用紙!C673</f>
        <v>0</v>
      </c>
      <c r="D676" s="1">
        <f>調査用紙!D673</f>
        <v>0</v>
      </c>
      <c r="E676" s="1">
        <f>調査用紙!E673</f>
        <v>0</v>
      </c>
      <c r="P676" t="str">
        <f>C676&amp;D676</f>
        <v>00</v>
      </c>
      <c r="Q676" t="str">
        <f>C676&amp;E676</f>
        <v>00</v>
      </c>
      <c r="T676">
        <v>1</v>
      </c>
    </row>
    <row r="677" spans="1:20">
      <c r="A677">
        <f>調査用紙!A674</f>
        <v>666</v>
      </c>
      <c r="B677" s="1">
        <f>調査用紙!B674</f>
        <v>0</v>
      </c>
      <c r="C677" s="1">
        <f>調査用紙!C674</f>
        <v>0</v>
      </c>
      <c r="D677" s="1">
        <f>調査用紙!D674</f>
        <v>0</v>
      </c>
      <c r="E677" s="1">
        <f>調査用紙!E674</f>
        <v>0</v>
      </c>
      <c r="P677" t="str">
        <f>C677&amp;D677</f>
        <v>00</v>
      </c>
      <c r="Q677" t="str">
        <f>C677&amp;E677</f>
        <v>00</v>
      </c>
      <c r="T677">
        <v>1</v>
      </c>
    </row>
    <row r="678" spans="1:20">
      <c r="A678">
        <f>調査用紙!A675</f>
        <v>667</v>
      </c>
      <c r="B678" s="1">
        <f>調査用紙!B675</f>
        <v>0</v>
      </c>
      <c r="C678" s="1">
        <f>調査用紙!C675</f>
        <v>0</v>
      </c>
      <c r="D678" s="1">
        <f>調査用紙!D675</f>
        <v>0</v>
      </c>
      <c r="E678" s="1">
        <f>調査用紙!E675</f>
        <v>0</v>
      </c>
      <c r="P678" t="str">
        <f>C678&amp;D678</f>
        <v>00</v>
      </c>
      <c r="Q678" t="str">
        <f>C678&amp;E678</f>
        <v>00</v>
      </c>
      <c r="T678">
        <v>1</v>
      </c>
    </row>
    <row r="679" spans="1:20">
      <c r="A679">
        <f>調査用紙!A676</f>
        <v>668</v>
      </c>
      <c r="B679" s="1">
        <f>調査用紙!B676</f>
        <v>0</v>
      </c>
      <c r="C679" s="1">
        <f>調査用紙!C676</f>
        <v>0</v>
      </c>
      <c r="D679" s="1">
        <f>調査用紙!D676</f>
        <v>0</v>
      </c>
      <c r="E679" s="1">
        <f>調査用紙!E676</f>
        <v>0</v>
      </c>
      <c r="P679" t="str">
        <f>C679&amp;D679</f>
        <v>00</v>
      </c>
      <c r="Q679" t="str">
        <f>C679&amp;E679</f>
        <v>00</v>
      </c>
      <c r="T679">
        <v>1</v>
      </c>
    </row>
    <row r="680" spans="1:20">
      <c r="A680">
        <f>調査用紙!A677</f>
        <v>669</v>
      </c>
      <c r="B680" s="1">
        <f>調査用紙!B677</f>
        <v>0</v>
      </c>
      <c r="C680" s="1">
        <f>調査用紙!C677</f>
        <v>0</v>
      </c>
      <c r="D680" s="1">
        <f>調査用紙!D677</f>
        <v>0</v>
      </c>
      <c r="E680" s="1">
        <f>調査用紙!E677</f>
        <v>0</v>
      </c>
      <c r="P680" t="str">
        <f>C680&amp;D680</f>
        <v>00</v>
      </c>
      <c r="Q680" t="str">
        <f>C680&amp;E680</f>
        <v>00</v>
      </c>
      <c r="T680">
        <v>1</v>
      </c>
    </row>
    <row r="681" spans="1:20">
      <c r="A681">
        <f>調査用紙!A678</f>
        <v>670</v>
      </c>
      <c r="B681" s="1">
        <f>調査用紙!B678</f>
        <v>0</v>
      </c>
      <c r="C681" s="1">
        <f>調査用紙!C678</f>
        <v>0</v>
      </c>
      <c r="D681" s="1">
        <f>調査用紙!D678</f>
        <v>0</v>
      </c>
      <c r="E681" s="1">
        <f>調査用紙!E678</f>
        <v>0</v>
      </c>
      <c r="P681" t="str">
        <f>C681&amp;D681</f>
        <v>00</v>
      </c>
      <c r="Q681" t="str">
        <f>C681&amp;E681</f>
        <v>00</v>
      </c>
      <c r="T681">
        <v>1</v>
      </c>
    </row>
    <row r="682" spans="1:20">
      <c r="A682">
        <f>調査用紙!A679</f>
        <v>671</v>
      </c>
      <c r="B682" s="1">
        <f>調査用紙!B679</f>
        <v>0</v>
      </c>
      <c r="C682" s="1">
        <f>調査用紙!C679</f>
        <v>0</v>
      </c>
      <c r="D682" s="1">
        <f>調査用紙!D679</f>
        <v>0</v>
      </c>
      <c r="E682" s="1">
        <f>調査用紙!E679</f>
        <v>0</v>
      </c>
      <c r="P682" t="str">
        <f>C682&amp;D682</f>
        <v>00</v>
      </c>
      <c r="Q682" t="str">
        <f>C682&amp;E682</f>
        <v>00</v>
      </c>
      <c r="T682">
        <v>1</v>
      </c>
    </row>
    <row r="683" spans="1:20">
      <c r="A683">
        <f>調査用紙!A680</f>
        <v>672</v>
      </c>
      <c r="B683" s="1">
        <f>調査用紙!B680</f>
        <v>0</v>
      </c>
      <c r="C683" s="1">
        <f>調査用紙!C680</f>
        <v>0</v>
      </c>
      <c r="D683" s="1">
        <f>調査用紙!D680</f>
        <v>0</v>
      </c>
      <c r="E683" s="1">
        <f>調査用紙!E680</f>
        <v>0</v>
      </c>
      <c r="P683" t="str">
        <f>C683&amp;D683</f>
        <v>00</v>
      </c>
      <c r="Q683" t="str">
        <f>C683&amp;E683</f>
        <v>00</v>
      </c>
      <c r="T683">
        <v>1</v>
      </c>
    </row>
    <row r="684" spans="1:20">
      <c r="A684">
        <f>調査用紙!A681</f>
        <v>673</v>
      </c>
      <c r="B684" s="1">
        <f>調査用紙!B681</f>
        <v>0</v>
      </c>
      <c r="C684" s="1">
        <f>調査用紙!C681</f>
        <v>0</v>
      </c>
      <c r="D684" s="1">
        <f>調査用紙!D681</f>
        <v>0</v>
      </c>
      <c r="E684" s="1">
        <f>調査用紙!E681</f>
        <v>0</v>
      </c>
      <c r="P684" t="str">
        <f>C684&amp;D684</f>
        <v>00</v>
      </c>
      <c r="Q684" t="str">
        <f>C684&amp;E684</f>
        <v>00</v>
      </c>
      <c r="T684">
        <v>1</v>
      </c>
    </row>
    <row r="685" spans="1:20">
      <c r="A685">
        <f>調査用紙!A682</f>
        <v>674</v>
      </c>
      <c r="B685" s="1">
        <f>調査用紙!B682</f>
        <v>0</v>
      </c>
      <c r="C685" s="1">
        <f>調査用紙!C682</f>
        <v>0</v>
      </c>
      <c r="D685" s="1">
        <f>調査用紙!D682</f>
        <v>0</v>
      </c>
      <c r="E685" s="1">
        <f>調査用紙!E682</f>
        <v>0</v>
      </c>
      <c r="P685" t="str">
        <f>C685&amp;D685</f>
        <v>00</v>
      </c>
      <c r="Q685" t="str">
        <f>C685&amp;E685</f>
        <v>00</v>
      </c>
      <c r="T685">
        <v>1</v>
      </c>
    </row>
    <row r="686" spans="1:20">
      <c r="A686">
        <f>調査用紙!A683</f>
        <v>675</v>
      </c>
      <c r="B686" s="1">
        <f>調査用紙!B683</f>
        <v>0</v>
      </c>
      <c r="C686" s="1">
        <f>調査用紙!C683</f>
        <v>0</v>
      </c>
      <c r="D686" s="1">
        <f>調査用紙!D683</f>
        <v>0</v>
      </c>
      <c r="E686" s="1">
        <f>調査用紙!E683</f>
        <v>0</v>
      </c>
      <c r="P686" t="str">
        <f>C686&amp;D686</f>
        <v>00</v>
      </c>
      <c r="Q686" t="str">
        <f>C686&amp;E686</f>
        <v>00</v>
      </c>
      <c r="T686">
        <v>1</v>
      </c>
    </row>
    <row r="687" spans="1:20">
      <c r="A687">
        <f>調査用紙!A684</f>
        <v>676</v>
      </c>
      <c r="B687" s="1">
        <f>調査用紙!B684</f>
        <v>0</v>
      </c>
      <c r="C687" s="1">
        <f>調査用紙!C684</f>
        <v>0</v>
      </c>
      <c r="D687" s="1">
        <f>調査用紙!D684</f>
        <v>0</v>
      </c>
      <c r="E687" s="1">
        <f>調査用紙!E684</f>
        <v>0</v>
      </c>
      <c r="P687" t="str">
        <f>C687&amp;D687</f>
        <v>00</v>
      </c>
      <c r="Q687" t="str">
        <f>C687&amp;E687</f>
        <v>00</v>
      </c>
      <c r="T687">
        <v>1</v>
      </c>
    </row>
    <row r="688" spans="1:20">
      <c r="A688">
        <f>調査用紙!A685</f>
        <v>677</v>
      </c>
      <c r="B688" s="1">
        <f>調査用紙!B685</f>
        <v>0</v>
      </c>
      <c r="C688" s="1">
        <f>調査用紙!C685</f>
        <v>0</v>
      </c>
      <c r="D688" s="1">
        <f>調査用紙!D685</f>
        <v>0</v>
      </c>
      <c r="E688" s="1">
        <f>調査用紙!E685</f>
        <v>0</v>
      </c>
      <c r="P688" t="str">
        <f>C688&amp;D688</f>
        <v>00</v>
      </c>
      <c r="Q688" t="str">
        <f>C688&amp;E688</f>
        <v>00</v>
      </c>
      <c r="T688">
        <v>1</v>
      </c>
    </row>
    <row r="689" spans="1:20">
      <c r="A689">
        <f>調査用紙!A686</f>
        <v>678</v>
      </c>
      <c r="B689" s="1">
        <f>調査用紙!B686</f>
        <v>0</v>
      </c>
      <c r="C689" s="1">
        <f>調査用紙!C686</f>
        <v>0</v>
      </c>
      <c r="D689" s="1">
        <f>調査用紙!D686</f>
        <v>0</v>
      </c>
      <c r="E689" s="1">
        <f>調査用紙!E686</f>
        <v>0</v>
      </c>
      <c r="P689" t="str">
        <f>C689&amp;D689</f>
        <v>00</v>
      </c>
      <c r="Q689" t="str">
        <f>C689&amp;E689</f>
        <v>00</v>
      </c>
      <c r="T689">
        <v>1</v>
      </c>
    </row>
    <row r="690" spans="1:20">
      <c r="A690">
        <f>調査用紙!A687</f>
        <v>679</v>
      </c>
      <c r="B690" s="1">
        <f>調査用紙!B687</f>
        <v>0</v>
      </c>
      <c r="C690" s="1">
        <f>調査用紙!C687</f>
        <v>0</v>
      </c>
      <c r="D690" s="1">
        <f>調査用紙!D687</f>
        <v>0</v>
      </c>
      <c r="E690" s="1">
        <f>調査用紙!E687</f>
        <v>0</v>
      </c>
      <c r="P690" t="str">
        <f>C690&amp;D690</f>
        <v>00</v>
      </c>
      <c r="Q690" t="str">
        <f>C690&amp;E690</f>
        <v>00</v>
      </c>
      <c r="T690">
        <v>1</v>
      </c>
    </row>
    <row r="691" spans="1:20">
      <c r="A691">
        <f>調査用紙!A688</f>
        <v>680</v>
      </c>
      <c r="B691" s="1">
        <f>調査用紙!B688</f>
        <v>0</v>
      </c>
      <c r="C691" s="1">
        <f>調査用紙!C688</f>
        <v>0</v>
      </c>
      <c r="D691" s="1">
        <f>調査用紙!D688</f>
        <v>0</v>
      </c>
      <c r="E691" s="1">
        <f>調査用紙!E688</f>
        <v>0</v>
      </c>
      <c r="P691" t="str">
        <f>C691&amp;D691</f>
        <v>00</v>
      </c>
      <c r="Q691" t="str">
        <f>C691&amp;E691</f>
        <v>00</v>
      </c>
      <c r="T691">
        <v>1</v>
      </c>
    </row>
    <row r="692" spans="1:20">
      <c r="A692">
        <f>調査用紙!A689</f>
        <v>681</v>
      </c>
      <c r="B692" s="1">
        <f>調査用紙!B689</f>
        <v>0</v>
      </c>
      <c r="C692" s="1">
        <f>調査用紙!C689</f>
        <v>0</v>
      </c>
      <c r="D692" s="1">
        <f>調査用紙!D689</f>
        <v>0</v>
      </c>
      <c r="E692" s="1">
        <f>調査用紙!E689</f>
        <v>0</v>
      </c>
      <c r="P692" t="str">
        <f>C692&amp;D692</f>
        <v>00</v>
      </c>
      <c r="Q692" t="str">
        <f>C692&amp;E692</f>
        <v>00</v>
      </c>
      <c r="T692">
        <v>1</v>
      </c>
    </row>
    <row r="693" spans="1:20">
      <c r="A693">
        <f>調査用紙!A690</f>
        <v>682</v>
      </c>
      <c r="B693" s="1">
        <f>調査用紙!B690</f>
        <v>0</v>
      </c>
      <c r="C693" s="1">
        <f>調査用紙!C690</f>
        <v>0</v>
      </c>
      <c r="D693" s="1">
        <f>調査用紙!D690</f>
        <v>0</v>
      </c>
      <c r="E693" s="1">
        <f>調査用紙!E690</f>
        <v>0</v>
      </c>
      <c r="P693" t="str">
        <f>C693&amp;D693</f>
        <v>00</v>
      </c>
      <c r="Q693" t="str">
        <f>C693&amp;E693</f>
        <v>00</v>
      </c>
      <c r="T693">
        <v>1</v>
      </c>
    </row>
    <row r="694" spans="1:20">
      <c r="A694">
        <f>調査用紙!A691</f>
        <v>683</v>
      </c>
      <c r="B694" s="1">
        <f>調査用紙!B691</f>
        <v>0</v>
      </c>
      <c r="C694" s="1">
        <f>調査用紙!C691</f>
        <v>0</v>
      </c>
      <c r="D694" s="1">
        <f>調査用紙!D691</f>
        <v>0</v>
      </c>
      <c r="E694" s="1">
        <f>調査用紙!E691</f>
        <v>0</v>
      </c>
      <c r="P694" t="str">
        <f>C694&amp;D694</f>
        <v>00</v>
      </c>
      <c r="Q694" t="str">
        <f>C694&amp;E694</f>
        <v>00</v>
      </c>
      <c r="T694">
        <v>1</v>
      </c>
    </row>
    <row r="695" spans="1:20">
      <c r="A695">
        <f>調査用紙!A692</f>
        <v>684</v>
      </c>
      <c r="B695" s="1">
        <f>調査用紙!B692</f>
        <v>0</v>
      </c>
      <c r="C695" s="1">
        <f>調査用紙!C692</f>
        <v>0</v>
      </c>
      <c r="D695" s="1">
        <f>調査用紙!D692</f>
        <v>0</v>
      </c>
      <c r="E695" s="1">
        <f>調査用紙!E692</f>
        <v>0</v>
      </c>
      <c r="P695" t="str">
        <f>C695&amp;D695</f>
        <v>00</v>
      </c>
      <c r="Q695" t="str">
        <f>C695&amp;E695</f>
        <v>00</v>
      </c>
      <c r="T695">
        <v>1</v>
      </c>
    </row>
    <row r="696" spans="1:20">
      <c r="A696">
        <f>調査用紙!A693</f>
        <v>685</v>
      </c>
      <c r="B696" s="1">
        <f>調査用紙!B693</f>
        <v>0</v>
      </c>
      <c r="C696" s="1">
        <f>調査用紙!C693</f>
        <v>0</v>
      </c>
      <c r="D696" s="1">
        <f>調査用紙!D693</f>
        <v>0</v>
      </c>
      <c r="E696" s="1">
        <f>調査用紙!E693</f>
        <v>0</v>
      </c>
      <c r="P696" t="str">
        <f>C696&amp;D696</f>
        <v>00</v>
      </c>
      <c r="Q696" t="str">
        <f>C696&amp;E696</f>
        <v>00</v>
      </c>
      <c r="T696">
        <v>1</v>
      </c>
    </row>
    <row r="697" spans="1:20">
      <c r="A697">
        <f>調査用紙!A694</f>
        <v>686</v>
      </c>
      <c r="B697" s="1">
        <f>調査用紙!B694</f>
        <v>0</v>
      </c>
      <c r="C697" s="1">
        <f>調査用紙!C694</f>
        <v>0</v>
      </c>
      <c r="D697" s="1">
        <f>調査用紙!D694</f>
        <v>0</v>
      </c>
      <c r="E697" s="1">
        <f>調査用紙!E694</f>
        <v>0</v>
      </c>
      <c r="P697" t="str">
        <f>C697&amp;D697</f>
        <v>00</v>
      </c>
      <c r="Q697" t="str">
        <f>C697&amp;E697</f>
        <v>00</v>
      </c>
      <c r="T697">
        <v>1</v>
      </c>
    </row>
    <row r="698" spans="1:20">
      <c r="A698">
        <f>調査用紙!A695</f>
        <v>687</v>
      </c>
      <c r="B698" s="1">
        <f>調査用紙!B695</f>
        <v>0</v>
      </c>
      <c r="C698" s="1">
        <f>調査用紙!C695</f>
        <v>0</v>
      </c>
      <c r="D698" s="1">
        <f>調査用紙!D695</f>
        <v>0</v>
      </c>
      <c r="E698" s="1">
        <f>調査用紙!E695</f>
        <v>0</v>
      </c>
      <c r="P698" t="str">
        <f>C698&amp;D698</f>
        <v>00</v>
      </c>
      <c r="Q698" t="str">
        <f>C698&amp;E698</f>
        <v>00</v>
      </c>
      <c r="T698">
        <v>1</v>
      </c>
    </row>
    <row r="699" spans="1:20">
      <c r="A699">
        <f>調査用紙!A696</f>
        <v>688</v>
      </c>
      <c r="B699" s="1">
        <f>調査用紙!B696</f>
        <v>0</v>
      </c>
      <c r="C699" s="1">
        <f>調査用紙!C696</f>
        <v>0</v>
      </c>
      <c r="D699" s="1">
        <f>調査用紙!D696</f>
        <v>0</v>
      </c>
      <c r="E699" s="1">
        <f>調査用紙!E696</f>
        <v>0</v>
      </c>
      <c r="P699" t="str">
        <f>C699&amp;D699</f>
        <v>00</v>
      </c>
      <c r="Q699" t="str">
        <f>C699&amp;E699</f>
        <v>00</v>
      </c>
      <c r="T699">
        <v>1</v>
      </c>
    </row>
    <row r="700" spans="1:20">
      <c r="A700">
        <f>調査用紙!A697</f>
        <v>689</v>
      </c>
      <c r="B700" s="1">
        <f>調査用紙!B697</f>
        <v>0</v>
      </c>
      <c r="C700" s="1">
        <f>調査用紙!C697</f>
        <v>0</v>
      </c>
      <c r="D700" s="1">
        <f>調査用紙!D697</f>
        <v>0</v>
      </c>
      <c r="E700" s="1">
        <f>調査用紙!E697</f>
        <v>0</v>
      </c>
      <c r="P700" t="str">
        <f>C700&amp;D700</f>
        <v>00</v>
      </c>
      <c r="Q700" t="str">
        <f>C700&amp;E700</f>
        <v>00</v>
      </c>
      <c r="T700">
        <v>1</v>
      </c>
    </row>
    <row r="701" spans="1:20">
      <c r="A701">
        <f>調査用紙!A698</f>
        <v>690</v>
      </c>
      <c r="B701" s="1">
        <f>調査用紙!B698</f>
        <v>0</v>
      </c>
      <c r="C701" s="1">
        <f>調査用紙!C698</f>
        <v>0</v>
      </c>
      <c r="D701" s="1">
        <f>調査用紙!D698</f>
        <v>0</v>
      </c>
      <c r="E701" s="1">
        <f>調査用紙!E698</f>
        <v>0</v>
      </c>
      <c r="P701" t="str">
        <f>C701&amp;D701</f>
        <v>00</v>
      </c>
      <c r="Q701" t="str">
        <f>C701&amp;E701</f>
        <v>00</v>
      </c>
      <c r="T701">
        <v>1</v>
      </c>
    </row>
    <row r="702" spans="1:20">
      <c r="A702">
        <f>調査用紙!A699</f>
        <v>691</v>
      </c>
      <c r="B702" s="1">
        <f>調査用紙!B699</f>
        <v>0</v>
      </c>
      <c r="C702" s="1">
        <f>調査用紙!C699</f>
        <v>0</v>
      </c>
      <c r="D702" s="1">
        <f>調査用紙!D699</f>
        <v>0</v>
      </c>
      <c r="E702" s="1">
        <f>調査用紙!E699</f>
        <v>0</v>
      </c>
      <c r="P702" t="str">
        <f>C702&amp;D702</f>
        <v>00</v>
      </c>
      <c r="Q702" t="str">
        <f>C702&amp;E702</f>
        <v>00</v>
      </c>
      <c r="T702">
        <v>1</v>
      </c>
    </row>
    <row r="703" spans="1:20">
      <c r="A703">
        <f>調査用紙!A700</f>
        <v>692</v>
      </c>
      <c r="B703" s="1">
        <f>調査用紙!B700</f>
        <v>0</v>
      </c>
      <c r="C703" s="1">
        <f>調査用紙!C700</f>
        <v>0</v>
      </c>
      <c r="D703" s="1">
        <f>調査用紙!D700</f>
        <v>0</v>
      </c>
      <c r="E703" s="1">
        <f>調査用紙!E700</f>
        <v>0</v>
      </c>
      <c r="P703" t="str">
        <f>C703&amp;D703</f>
        <v>00</v>
      </c>
      <c r="Q703" t="str">
        <f>C703&amp;E703</f>
        <v>00</v>
      </c>
      <c r="T703">
        <v>1</v>
      </c>
    </row>
    <row r="704" spans="1:20">
      <c r="A704">
        <f>調査用紙!A701</f>
        <v>693</v>
      </c>
      <c r="B704" s="1">
        <f>調査用紙!B701</f>
        <v>0</v>
      </c>
      <c r="C704" s="1">
        <f>調査用紙!C701</f>
        <v>0</v>
      </c>
      <c r="D704" s="1">
        <f>調査用紙!D701</f>
        <v>0</v>
      </c>
      <c r="E704" s="1">
        <f>調査用紙!E701</f>
        <v>0</v>
      </c>
      <c r="P704" t="str">
        <f>C704&amp;D704</f>
        <v>00</v>
      </c>
      <c r="Q704" t="str">
        <f>C704&amp;E704</f>
        <v>00</v>
      </c>
      <c r="T704">
        <v>1</v>
      </c>
    </row>
    <row r="705" spans="1:20">
      <c r="A705">
        <f>調査用紙!A702</f>
        <v>694</v>
      </c>
      <c r="B705" s="1">
        <f>調査用紙!B702</f>
        <v>0</v>
      </c>
      <c r="C705" s="1">
        <f>調査用紙!C702</f>
        <v>0</v>
      </c>
      <c r="D705" s="1">
        <f>調査用紙!D702</f>
        <v>0</v>
      </c>
      <c r="E705" s="1">
        <f>調査用紙!E702</f>
        <v>0</v>
      </c>
      <c r="P705" t="str">
        <f>C705&amp;D705</f>
        <v>00</v>
      </c>
      <c r="Q705" t="str">
        <f>C705&amp;E705</f>
        <v>00</v>
      </c>
      <c r="T705">
        <v>1</v>
      </c>
    </row>
    <row r="706" spans="1:20">
      <c r="A706">
        <f>調査用紙!A703</f>
        <v>695</v>
      </c>
      <c r="B706" s="1">
        <f>調査用紙!B703</f>
        <v>0</v>
      </c>
      <c r="C706" s="1">
        <f>調査用紙!C703</f>
        <v>0</v>
      </c>
      <c r="D706" s="1">
        <f>調査用紙!D703</f>
        <v>0</v>
      </c>
      <c r="E706" s="1">
        <f>調査用紙!E703</f>
        <v>0</v>
      </c>
      <c r="P706" t="str">
        <f>C706&amp;D706</f>
        <v>00</v>
      </c>
      <c r="Q706" t="str">
        <f>C706&amp;E706</f>
        <v>00</v>
      </c>
      <c r="T706">
        <v>1</v>
      </c>
    </row>
    <row r="707" spans="1:20">
      <c r="A707">
        <f>調査用紙!A704</f>
        <v>696</v>
      </c>
      <c r="B707" s="1">
        <f>調査用紙!B704</f>
        <v>0</v>
      </c>
      <c r="C707" s="1">
        <f>調査用紙!C704</f>
        <v>0</v>
      </c>
      <c r="D707" s="1">
        <f>調査用紙!D704</f>
        <v>0</v>
      </c>
      <c r="E707" s="1">
        <f>調査用紙!E704</f>
        <v>0</v>
      </c>
      <c r="P707" t="str">
        <f>C707&amp;D707</f>
        <v>00</v>
      </c>
      <c r="Q707" t="str">
        <f>C707&amp;E707</f>
        <v>00</v>
      </c>
      <c r="T707">
        <v>1</v>
      </c>
    </row>
    <row r="708" spans="1:20">
      <c r="A708">
        <f>調査用紙!A705</f>
        <v>697</v>
      </c>
      <c r="B708" s="1">
        <f>調査用紙!B705</f>
        <v>0</v>
      </c>
      <c r="C708" s="1">
        <f>調査用紙!C705</f>
        <v>0</v>
      </c>
      <c r="D708" s="1">
        <f>調査用紙!D705</f>
        <v>0</v>
      </c>
      <c r="E708" s="1">
        <f>調査用紙!E705</f>
        <v>0</v>
      </c>
      <c r="P708" t="str">
        <f>C708&amp;D708</f>
        <v>00</v>
      </c>
      <c r="Q708" t="str">
        <f>C708&amp;E708</f>
        <v>00</v>
      </c>
      <c r="T708">
        <v>1</v>
      </c>
    </row>
    <row r="709" spans="1:20">
      <c r="A709">
        <f>調査用紙!A706</f>
        <v>698</v>
      </c>
      <c r="B709" s="1">
        <f>調査用紙!B706</f>
        <v>0</v>
      </c>
      <c r="C709" s="1">
        <f>調査用紙!C706</f>
        <v>0</v>
      </c>
      <c r="D709" s="1">
        <f>調査用紙!D706</f>
        <v>0</v>
      </c>
      <c r="E709" s="1">
        <f>調査用紙!E706</f>
        <v>0</v>
      </c>
      <c r="P709" t="str">
        <f>C709&amp;D709</f>
        <v>00</v>
      </c>
      <c r="Q709" t="str">
        <f>C709&amp;E709</f>
        <v>00</v>
      </c>
      <c r="T709">
        <v>1</v>
      </c>
    </row>
    <row r="710" spans="1:20">
      <c r="A710">
        <f>調査用紙!A707</f>
        <v>699</v>
      </c>
      <c r="B710" s="1">
        <f>調査用紙!B707</f>
        <v>0</v>
      </c>
      <c r="C710" s="1">
        <f>調査用紙!C707</f>
        <v>0</v>
      </c>
      <c r="D710" s="1">
        <f>調査用紙!D707</f>
        <v>0</v>
      </c>
      <c r="E710" s="1">
        <f>調査用紙!E707</f>
        <v>0</v>
      </c>
      <c r="P710" t="str">
        <f>C710&amp;D710</f>
        <v>00</v>
      </c>
      <c r="Q710" t="str">
        <f>C710&amp;E710</f>
        <v>00</v>
      </c>
      <c r="T710">
        <v>1</v>
      </c>
    </row>
    <row r="711" spans="1:20">
      <c r="A711">
        <f>調査用紙!A708</f>
        <v>700</v>
      </c>
      <c r="B711" s="1">
        <f>調査用紙!B708</f>
        <v>0</v>
      </c>
      <c r="C711" s="1">
        <f>調査用紙!C708</f>
        <v>0</v>
      </c>
      <c r="D711" s="1">
        <f>調査用紙!D708</f>
        <v>0</v>
      </c>
      <c r="E711" s="1">
        <f>調査用紙!E708</f>
        <v>0</v>
      </c>
      <c r="P711" t="str">
        <f>C711&amp;D711</f>
        <v>00</v>
      </c>
      <c r="Q711" t="str">
        <f>C711&amp;E711</f>
        <v>00</v>
      </c>
      <c r="T711">
        <v>1</v>
      </c>
    </row>
    <row r="712" spans="1:20">
      <c r="A712">
        <f>調査用紙!A709</f>
        <v>701</v>
      </c>
      <c r="B712" s="1">
        <f>調査用紙!B709</f>
        <v>0</v>
      </c>
      <c r="C712" s="1">
        <f>調査用紙!C709</f>
        <v>0</v>
      </c>
      <c r="D712" s="1">
        <f>調査用紙!D709</f>
        <v>0</v>
      </c>
      <c r="E712" s="1">
        <f>調査用紙!E709</f>
        <v>0</v>
      </c>
      <c r="P712" t="str">
        <f>C712&amp;D712</f>
        <v>00</v>
      </c>
      <c r="Q712" t="str">
        <f>C712&amp;E712</f>
        <v>00</v>
      </c>
      <c r="T712">
        <v>1</v>
      </c>
    </row>
    <row r="713" spans="1:20">
      <c r="A713">
        <f>調査用紙!A710</f>
        <v>702</v>
      </c>
      <c r="B713" s="1">
        <f>調査用紙!B710</f>
        <v>0</v>
      </c>
      <c r="C713" s="1">
        <f>調査用紙!C710</f>
        <v>0</v>
      </c>
      <c r="D713" s="1">
        <f>調査用紙!D710</f>
        <v>0</v>
      </c>
      <c r="E713" s="1">
        <f>調査用紙!E710</f>
        <v>0</v>
      </c>
      <c r="P713" t="str">
        <f>C713&amp;D713</f>
        <v>00</v>
      </c>
      <c r="Q713" t="str">
        <f>C713&amp;E713</f>
        <v>00</v>
      </c>
      <c r="T713">
        <v>1</v>
      </c>
    </row>
    <row r="714" spans="1:20">
      <c r="A714">
        <f>調査用紙!A711</f>
        <v>703</v>
      </c>
      <c r="B714" s="1">
        <f>調査用紙!B711</f>
        <v>0</v>
      </c>
      <c r="C714" s="1">
        <f>調査用紙!C711</f>
        <v>0</v>
      </c>
      <c r="D714" s="1">
        <f>調査用紙!D711</f>
        <v>0</v>
      </c>
      <c r="E714" s="1">
        <f>調査用紙!E711</f>
        <v>0</v>
      </c>
      <c r="P714" t="str">
        <f>C714&amp;D714</f>
        <v>00</v>
      </c>
      <c r="Q714" t="str">
        <f>C714&amp;E714</f>
        <v>00</v>
      </c>
      <c r="T714">
        <v>1</v>
      </c>
    </row>
    <row r="715" spans="1:20">
      <c r="A715">
        <f>調査用紙!A712</f>
        <v>704</v>
      </c>
      <c r="B715" s="1">
        <f>調査用紙!B712</f>
        <v>0</v>
      </c>
      <c r="C715" s="1">
        <f>調査用紙!C712</f>
        <v>0</v>
      </c>
      <c r="D715" s="1">
        <f>調査用紙!D712</f>
        <v>0</v>
      </c>
      <c r="E715" s="1">
        <f>調査用紙!E712</f>
        <v>0</v>
      </c>
      <c r="P715" t="str">
        <f>C715&amp;D715</f>
        <v>00</v>
      </c>
      <c r="Q715" t="str">
        <f>C715&amp;E715</f>
        <v>00</v>
      </c>
      <c r="T715">
        <v>1</v>
      </c>
    </row>
    <row r="716" spans="1:20">
      <c r="A716">
        <f>調査用紙!A713</f>
        <v>705</v>
      </c>
      <c r="B716" s="1">
        <f>調査用紙!B713</f>
        <v>0</v>
      </c>
      <c r="C716" s="1">
        <f>調査用紙!C713</f>
        <v>0</v>
      </c>
      <c r="D716" s="1">
        <f>調査用紙!D713</f>
        <v>0</v>
      </c>
      <c r="E716" s="1">
        <f>調査用紙!E713</f>
        <v>0</v>
      </c>
      <c r="P716" t="str">
        <f>C716&amp;D716</f>
        <v>00</v>
      </c>
      <c r="Q716" t="str">
        <f>C716&amp;E716</f>
        <v>00</v>
      </c>
      <c r="T716">
        <v>1</v>
      </c>
    </row>
    <row r="717" spans="1:20">
      <c r="A717">
        <f>調査用紙!A714</f>
        <v>706</v>
      </c>
      <c r="B717" s="1">
        <f>調査用紙!B714</f>
        <v>0</v>
      </c>
      <c r="C717" s="1">
        <f>調査用紙!C714</f>
        <v>0</v>
      </c>
      <c r="D717" s="1">
        <f>調査用紙!D714</f>
        <v>0</v>
      </c>
      <c r="E717" s="1">
        <f>調査用紙!E714</f>
        <v>0</v>
      </c>
      <c r="P717" t="str">
        <f>C717&amp;D717</f>
        <v>00</v>
      </c>
      <c r="Q717" t="str">
        <f>C717&amp;E717</f>
        <v>00</v>
      </c>
      <c r="T717">
        <v>1</v>
      </c>
    </row>
    <row r="718" spans="1:20">
      <c r="A718">
        <f>調査用紙!A715</f>
        <v>707</v>
      </c>
      <c r="B718" s="1">
        <f>調査用紙!B715</f>
        <v>0</v>
      </c>
      <c r="C718" s="1">
        <f>調査用紙!C715</f>
        <v>0</v>
      </c>
      <c r="D718" s="1">
        <f>調査用紙!D715</f>
        <v>0</v>
      </c>
      <c r="E718" s="1">
        <f>調査用紙!E715</f>
        <v>0</v>
      </c>
      <c r="P718" t="str">
        <f>C718&amp;D718</f>
        <v>00</v>
      </c>
      <c r="Q718" t="str">
        <f>C718&amp;E718</f>
        <v>00</v>
      </c>
      <c r="T718">
        <v>1</v>
      </c>
    </row>
    <row r="719" spans="1:20">
      <c r="A719">
        <f>調査用紙!A716</f>
        <v>708</v>
      </c>
      <c r="B719" s="1">
        <f>調査用紙!B716</f>
        <v>0</v>
      </c>
      <c r="C719" s="1">
        <f>調査用紙!C716</f>
        <v>0</v>
      </c>
      <c r="D719" s="1">
        <f>調査用紙!D716</f>
        <v>0</v>
      </c>
      <c r="E719" s="1">
        <f>調査用紙!E716</f>
        <v>0</v>
      </c>
      <c r="P719" t="str">
        <f>C719&amp;D719</f>
        <v>00</v>
      </c>
      <c r="Q719" t="str">
        <f>C719&amp;E719</f>
        <v>00</v>
      </c>
      <c r="T719">
        <v>1</v>
      </c>
    </row>
    <row r="720" spans="1:20">
      <c r="A720">
        <f>調査用紙!A717</f>
        <v>709</v>
      </c>
      <c r="B720" s="1">
        <f>調査用紙!B717</f>
        <v>0</v>
      </c>
      <c r="C720" s="1">
        <f>調査用紙!C717</f>
        <v>0</v>
      </c>
      <c r="D720" s="1">
        <f>調査用紙!D717</f>
        <v>0</v>
      </c>
      <c r="E720" s="1">
        <f>調査用紙!E717</f>
        <v>0</v>
      </c>
      <c r="P720" t="str">
        <f>C720&amp;D720</f>
        <v>00</v>
      </c>
      <c r="Q720" t="str">
        <f>C720&amp;E720</f>
        <v>00</v>
      </c>
      <c r="T720">
        <v>1</v>
      </c>
    </row>
    <row r="721" spans="1:20">
      <c r="A721">
        <f>調査用紙!A718</f>
        <v>710</v>
      </c>
      <c r="B721" s="1">
        <f>調査用紙!B718</f>
        <v>0</v>
      </c>
      <c r="C721" s="1">
        <f>調査用紙!C718</f>
        <v>0</v>
      </c>
      <c r="D721" s="1">
        <f>調査用紙!D718</f>
        <v>0</v>
      </c>
      <c r="E721" s="1">
        <f>調査用紙!E718</f>
        <v>0</v>
      </c>
      <c r="P721" t="str">
        <f>C721&amp;D721</f>
        <v>00</v>
      </c>
      <c r="Q721" t="str">
        <f>C721&amp;E721</f>
        <v>00</v>
      </c>
      <c r="T721">
        <v>1</v>
      </c>
    </row>
    <row r="722" spans="1:20">
      <c r="A722">
        <f>調査用紙!A719</f>
        <v>711</v>
      </c>
      <c r="B722" s="1">
        <f>調査用紙!B719</f>
        <v>0</v>
      </c>
      <c r="C722" s="1">
        <f>調査用紙!C719</f>
        <v>0</v>
      </c>
      <c r="D722" s="1">
        <f>調査用紙!D719</f>
        <v>0</v>
      </c>
      <c r="E722" s="1">
        <f>調査用紙!E719</f>
        <v>0</v>
      </c>
      <c r="P722" t="str">
        <f>C722&amp;D722</f>
        <v>00</v>
      </c>
      <c r="Q722" t="str">
        <f>C722&amp;E722</f>
        <v>00</v>
      </c>
      <c r="T722">
        <v>1</v>
      </c>
    </row>
    <row r="723" spans="1:20">
      <c r="A723">
        <f>調査用紙!A720</f>
        <v>712</v>
      </c>
      <c r="B723" s="1">
        <f>調査用紙!B720</f>
        <v>0</v>
      </c>
      <c r="C723" s="1">
        <f>調査用紙!C720</f>
        <v>0</v>
      </c>
      <c r="D723" s="1">
        <f>調査用紙!D720</f>
        <v>0</v>
      </c>
      <c r="E723" s="1">
        <f>調査用紙!E720</f>
        <v>0</v>
      </c>
      <c r="P723" t="str">
        <f>C723&amp;D723</f>
        <v>00</v>
      </c>
      <c r="Q723" t="str">
        <f>C723&amp;E723</f>
        <v>00</v>
      </c>
      <c r="T723">
        <v>1</v>
      </c>
    </row>
    <row r="724" spans="1:20">
      <c r="A724">
        <f>調査用紙!A721</f>
        <v>713</v>
      </c>
      <c r="B724" s="1">
        <f>調査用紙!B721</f>
        <v>0</v>
      </c>
      <c r="C724" s="1">
        <f>調査用紙!C721</f>
        <v>0</v>
      </c>
      <c r="D724" s="1">
        <f>調査用紙!D721</f>
        <v>0</v>
      </c>
      <c r="E724" s="1">
        <f>調査用紙!E721</f>
        <v>0</v>
      </c>
      <c r="P724" t="str">
        <f>C724&amp;D724</f>
        <v>00</v>
      </c>
      <c r="Q724" t="str">
        <f>C724&amp;E724</f>
        <v>00</v>
      </c>
      <c r="T724">
        <v>1</v>
      </c>
    </row>
    <row r="725" spans="1:20">
      <c r="A725">
        <f>調査用紙!A722</f>
        <v>714</v>
      </c>
      <c r="B725" s="1">
        <f>調査用紙!B722</f>
        <v>0</v>
      </c>
      <c r="C725" s="1">
        <f>調査用紙!C722</f>
        <v>0</v>
      </c>
      <c r="D725" s="1">
        <f>調査用紙!D722</f>
        <v>0</v>
      </c>
      <c r="E725" s="1">
        <f>調査用紙!E722</f>
        <v>0</v>
      </c>
      <c r="P725" t="str">
        <f>C725&amp;D725</f>
        <v>00</v>
      </c>
      <c r="Q725" t="str">
        <f>C725&amp;E725</f>
        <v>00</v>
      </c>
      <c r="T725">
        <v>1</v>
      </c>
    </row>
    <row r="726" spans="1:20">
      <c r="A726">
        <f>調査用紙!A723</f>
        <v>715</v>
      </c>
      <c r="B726" s="1">
        <f>調査用紙!B723</f>
        <v>0</v>
      </c>
      <c r="C726" s="1">
        <f>調査用紙!C723</f>
        <v>0</v>
      </c>
      <c r="D726" s="1">
        <f>調査用紙!D723</f>
        <v>0</v>
      </c>
      <c r="E726" s="1">
        <f>調査用紙!E723</f>
        <v>0</v>
      </c>
      <c r="P726" t="str">
        <f>C726&amp;D726</f>
        <v>00</v>
      </c>
      <c r="Q726" t="str">
        <f>C726&amp;E726</f>
        <v>00</v>
      </c>
      <c r="T726">
        <v>1</v>
      </c>
    </row>
    <row r="727" spans="1:20">
      <c r="A727">
        <f>調査用紙!A724</f>
        <v>716</v>
      </c>
      <c r="B727" s="1">
        <f>調査用紙!B724</f>
        <v>0</v>
      </c>
      <c r="C727" s="1">
        <f>調査用紙!C724</f>
        <v>0</v>
      </c>
      <c r="D727" s="1">
        <f>調査用紙!D724</f>
        <v>0</v>
      </c>
      <c r="E727" s="1">
        <f>調査用紙!E724</f>
        <v>0</v>
      </c>
      <c r="P727" t="str">
        <f>C727&amp;D727</f>
        <v>00</v>
      </c>
      <c r="Q727" t="str">
        <f>C727&amp;E727</f>
        <v>00</v>
      </c>
      <c r="T727">
        <v>1</v>
      </c>
    </row>
    <row r="728" spans="1:20">
      <c r="A728">
        <f>調査用紙!A725</f>
        <v>717</v>
      </c>
      <c r="B728" s="1">
        <f>調査用紙!B725</f>
        <v>0</v>
      </c>
      <c r="C728" s="1">
        <f>調査用紙!C725</f>
        <v>0</v>
      </c>
      <c r="D728" s="1">
        <f>調査用紙!D725</f>
        <v>0</v>
      </c>
      <c r="E728" s="1">
        <f>調査用紙!E725</f>
        <v>0</v>
      </c>
      <c r="P728" t="str">
        <f>C728&amp;D728</f>
        <v>00</v>
      </c>
      <c r="Q728" t="str">
        <f>C728&amp;E728</f>
        <v>00</v>
      </c>
      <c r="T728">
        <v>1</v>
      </c>
    </row>
    <row r="729" spans="1:20">
      <c r="A729">
        <f>調査用紙!A726</f>
        <v>718</v>
      </c>
      <c r="B729" s="1">
        <f>調査用紙!B726</f>
        <v>0</v>
      </c>
      <c r="C729" s="1">
        <f>調査用紙!C726</f>
        <v>0</v>
      </c>
      <c r="D729" s="1">
        <f>調査用紙!D726</f>
        <v>0</v>
      </c>
      <c r="E729" s="1">
        <f>調査用紙!E726</f>
        <v>0</v>
      </c>
      <c r="P729" t="str">
        <f>C729&amp;D729</f>
        <v>00</v>
      </c>
      <c r="Q729" t="str">
        <f>C729&amp;E729</f>
        <v>00</v>
      </c>
      <c r="T729">
        <v>1</v>
      </c>
    </row>
    <row r="730" spans="1:20">
      <c r="A730">
        <f>調査用紙!A727</f>
        <v>719</v>
      </c>
      <c r="B730" s="1">
        <f>調査用紙!B727</f>
        <v>0</v>
      </c>
      <c r="C730" s="1">
        <f>調査用紙!C727</f>
        <v>0</v>
      </c>
      <c r="D730" s="1">
        <f>調査用紙!D727</f>
        <v>0</v>
      </c>
      <c r="E730" s="1">
        <f>調査用紙!E727</f>
        <v>0</v>
      </c>
      <c r="P730" t="str">
        <f>C730&amp;D730</f>
        <v>00</v>
      </c>
      <c r="Q730" t="str">
        <f>C730&amp;E730</f>
        <v>00</v>
      </c>
      <c r="T730">
        <v>1</v>
      </c>
    </row>
    <row r="731" spans="1:20">
      <c r="A731">
        <f>調査用紙!A728</f>
        <v>720</v>
      </c>
      <c r="B731" s="1">
        <f>調査用紙!B728</f>
        <v>0</v>
      </c>
      <c r="C731" s="1">
        <f>調査用紙!C728</f>
        <v>0</v>
      </c>
      <c r="D731" s="1">
        <f>調査用紙!D728</f>
        <v>0</v>
      </c>
      <c r="E731" s="1">
        <f>調査用紙!E728</f>
        <v>0</v>
      </c>
      <c r="P731" t="str">
        <f>C731&amp;D731</f>
        <v>00</v>
      </c>
      <c r="Q731" t="str">
        <f>C731&amp;E731</f>
        <v>00</v>
      </c>
      <c r="T731">
        <v>1</v>
      </c>
    </row>
    <row r="732" spans="1:20">
      <c r="A732">
        <f>調査用紙!A729</f>
        <v>721</v>
      </c>
      <c r="B732" s="1">
        <f>調査用紙!B729</f>
        <v>0</v>
      </c>
      <c r="C732" s="1">
        <f>調査用紙!C729</f>
        <v>0</v>
      </c>
      <c r="D732" s="1">
        <f>調査用紙!D729</f>
        <v>0</v>
      </c>
      <c r="E732" s="1">
        <f>調査用紙!E729</f>
        <v>0</v>
      </c>
      <c r="P732" t="str">
        <f>C732&amp;D732</f>
        <v>00</v>
      </c>
      <c r="Q732" t="str">
        <f>C732&amp;E732</f>
        <v>00</v>
      </c>
      <c r="T732">
        <v>1</v>
      </c>
    </row>
    <row r="733" spans="1:20">
      <c r="A733">
        <f>調査用紙!A730</f>
        <v>722</v>
      </c>
      <c r="B733" s="1">
        <f>調査用紙!B730</f>
        <v>0</v>
      </c>
      <c r="C733" s="1">
        <f>調査用紙!C730</f>
        <v>0</v>
      </c>
      <c r="D733" s="1">
        <f>調査用紙!D730</f>
        <v>0</v>
      </c>
      <c r="E733" s="1">
        <f>調査用紙!E730</f>
        <v>0</v>
      </c>
      <c r="P733" t="str">
        <f>C733&amp;D733</f>
        <v>00</v>
      </c>
      <c r="Q733" t="str">
        <f>C733&amp;E733</f>
        <v>00</v>
      </c>
      <c r="T733">
        <v>1</v>
      </c>
    </row>
    <row r="734" spans="1:20">
      <c r="A734">
        <f>調査用紙!A731</f>
        <v>723</v>
      </c>
      <c r="B734" s="1">
        <f>調査用紙!B731</f>
        <v>0</v>
      </c>
      <c r="C734" s="1">
        <f>調査用紙!C731</f>
        <v>0</v>
      </c>
      <c r="D734" s="1">
        <f>調査用紙!D731</f>
        <v>0</v>
      </c>
      <c r="E734" s="1">
        <f>調査用紙!E731</f>
        <v>0</v>
      </c>
      <c r="P734" t="str">
        <f>C734&amp;D734</f>
        <v>00</v>
      </c>
      <c r="Q734" t="str">
        <f>C734&amp;E734</f>
        <v>00</v>
      </c>
      <c r="T734">
        <v>1</v>
      </c>
    </row>
    <row r="735" spans="1:20">
      <c r="A735">
        <f>調査用紙!A732</f>
        <v>724</v>
      </c>
      <c r="B735" s="1">
        <f>調査用紙!B732</f>
        <v>0</v>
      </c>
      <c r="C735" s="1">
        <f>調査用紙!C732</f>
        <v>0</v>
      </c>
      <c r="D735" s="1">
        <f>調査用紙!D732</f>
        <v>0</v>
      </c>
      <c r="E735" s="1">
        <f>調査用紙!E732</f>
        <v>0</v>
      </c>
      <c r="P735" t="str">
        <f>C735&amp;D735</f>
        <v>00</v>
      </c>
      <c r="Q735" t="str">
        <f>C735&amp;E735</f>
        <v>00</v>
      </c>
      <c r="T735">
        <v>1</v>
      </c>
    </row>
    <row r="736" spans="1:20">
      <c r="A736">
        <f>調査用紙!A733</f>
        <v>725</v>
      </c>
      <c r="B736" s="1">
        <f>調査用紙!B733</f>
        <v>0</v>
      </c>
      <c r="C736" s="1">
        <f>調査用紙!C733</f>
        <v>0</v>
      </c>
      <c r="D736" s="1">
        <f>調査用紙!D733</f>
        <v>0</v>
      </c>
      <c r="E736" s="1">
        <f>調査用紙!E733</f>
        <v>0</v>
      </c>
      <c r="P736" t="str">
        <f>C736&amp;D736</f>
        <v>00</v>
      </c>
      <c r="Q736" t="str">
        <f>C736&amp;E736</f>
        <v>00</v>
      </c>
      <c r="T736">
        <v>1</v>
      </c>
    </row>
    <row r="737" spans="1:20">
      <c r="A737">
        <f>調査用紙!A734</f>
        <v>726</v>
      </c>
      <c r="B737" s="1">
        <f>調査用紙!B734</f>
        <v>0</v>
      </c>
      <c r="C737" s="1">
        <f>調査用紙!C734</f>
        <v>0</v>
      </c>
      <c r="D737" s="1">
        <f>調査用紙!D734</f>
        <v>0</v>
      </c>
      <c r="E737" s="1">
        <f>調査用紙!E734</f>
        <v>0</v>
      </c>
      <c r="P737" t="str">
        <f>C737&amp;D737</f>
        <v>00</v>
      </c>
      <c r="Q737" t="str">
        <f>C737&amp;E737</f>
        <v>00</v>
      </c>
      <c r="T737">
        <v>1</v>
      </c>
    </row>
    <row r="738" spans="1:20">
      <c r="A738">
        <f>調査用紙!A735</f>
        <v>727</v>
      </c>
      <c r="B738" s="1">
        <f>調査用紙!B735</f>
        <v>0</v>
      </c>
      <c r="C738" s="1">
        <f>調査用紙!C735</f>
        <v>0</v>
      </c>
      <c r="D738" s="1">
        <f>調査用紙!D735</f>
        <v>0</v>
      </c>
      <c r="E738" s="1">
        <f>調査用紙!E735</f>
        <v>0</v>
      </c>
      <c r="P738" t="str">
        <f>C738&amp;D738</f>
        <v>00</v>
      </c>
      <c r="Q738" t="str">
        <f>C738&amp;E738</f>
        <v>00</v>
      </c>
      <c r="T738">
        <v>1</v>
      </c>
    </row>
    <row r="739" spans="1:20">
      <c r="A739">
        <f>調査用紙!A736</f>
        <v>728</v>
      </c>
      <c r="B739" s="1">
        <f>調査用紙!B736</f>
        <v>0</v>
      </c>
      <c r="C739" s="1">
        <f>調査用紙!C736</f>
        <v>0</v>
      </c>
      <c r="D739" s="1">
        <f>調査用紙!D736</f>
        <v>0</v>
      </c>
      <c r="E739" s="1">
        <f>調査用紙!E736</f>
        <v>0</v>
      </c>
      <c r="P739" t="str">
        <f>C739&amp;D739</f>
        <v>00</v>
      </c>
      <c r="Q739" t="str">
        <f>C739&amp;E739</f>
        <v>00</v>
      </c>
      <c r="T739">
        <v>1</v>
      </c>
    </row>
    <row r="740" spans="1:20">
      <c r="A740">
        <f>調査用紙!A737</f>
        <v>729</v>
      </c>
      <c r="B740" s="1">
        <f>調査用紙!B737</f>
        <v>0</v>
      </c>
      <c r="C740" s="1">
        <f>調査用紙!C737</f>
        <v>0</v>
      </c>
      <c r="D740" s="1">
        <f>調査用紙!D737</f>
        <v>0</v>
      </c>
      <c r="E740" s="1">
        <f>調査用紙!E737</f>
        <v>0</v>
      </c>
      <c r="P740" t="str">
        <f>C740&amp;D740</f>
        <v>00</v>
      </c>
      <c r="Q740" t="str">
        <f>C740&amp;E740</f>
        <v>00</v>
      </c>
      <c r="T740">
        <v>1</v>
      </c>
    </row>
    <row r="741" spans="1:20">
      <c r="A741">
        <f>調査用紙!A738</f>
        <v>730</v>
      </c>
      <c r="B741" s="1">
        <f>調査用紙!B738</f>
        <v>0</v>
      </c>
      <c r="C741" s="1">
        <f>調査用紙!C738</f>
        <v>0</v>
      </c>
      <c r="D741" s="1">
        <f>調査用紙!D738</f>
        <v>0</v>
      </c>
      <c r="E741" s="1">
        <f>調査用紙!E738</f>
        <v>0</v>
      </c>
      <c r="P741" t="str">
        <f>C741&amp;D741</f>
        <v>00</v>
      </c>
      <c r="Q741" t="str">
        <f>C741&amp;E741</f>
        <v>00</v>
      </c>
      <c r="T741">
        <v>1</v>
      </c>
    </row>
    <row r="742" spans="1:20">
      <c r="A742">
        <f>調査用紙!A739</f>
        <v>731</v>
      </c>
      <c r="B742" s="1">
        <f>調査用紙!B739</f>
        <v>0</v>
      </c>
      <c r="C742" s="1">
        <f>調査用紙!C739</f>
        <v>0</v>
      </c>
      <c r="D742" s="1">
        <f>調査用紙!D739</f>
        <v>0</v>
      </c>
      <c r="E742" s="1">
        <f>調査用紙!E739</f>
        <v>0</v>
      </c>
      <c r="P742" t="str">
        <f>C742&amp;D742</f>
        <v>00</v>
      </c>
      <c r="Q742" t="str">
        <f>C742&amp;E742</f>
        <v>00</v>
      </c>
      <c r="T742">
        <v>1</v>
      </c>
    </row>
    <row r="743" spans="1:20">
      <c r="A743">
        <f>調査用紙!A740</f>
        <v>732</v>
      </c>
      <c r="B743" s="1">
        <f>調査用紙!B740</f>
        <v>0</v>
      </c>
      <c r="C743" s="1">
        <f>調査用紙!C740</f>
        <v>0</v>
      </c>
      <c r="D743" s="1">
        <f>調査用紙!D740</f>
        <v>0</v>
      </c>
      <c r="E743" s="1">
        <f>調査用紙!E740</f>
        <v>0</v>
      </c>
      <c r="P743" t="str">
        <f>C743&amp;D743</f>
        <v>00</v>
      </c>
      <c r="Q743" t="str">
        <f>C743&amp;E743</f>
        <v>00</v>
      </c>
      <c r="T743">
        <v>1</v>
      </c>
    </row>
    <row r="744" spans="1:20">
      <c r="A744">
        <f>調査用紙!A741</f>
        <v>733</v>
      </c>
      <c r="B744" s="1">
        <f>調査用紙!B741</f>
        <v>0</v>
      </c>
      <c r="C744" s="1">
        <f>調査用紙!C741</f>
        <v>0</v>
      </c>
      <c r="D744" s="1">
        <f>調査用紙!D741</f>
        <v>0</v>
      </c>
      <c r="E744" s="1">
        <f>調査用紙!E741</f>
        <v>0</v>
      </c>
      <c r="P744" t="str">
        <f>C744&amp;D744</f>
        <v>00</v>
      </c>
      <c r="Q744" t="str">
        <f>C744&amp;E744</f>
        <v>00</v>
      </c>
      <c r="T744">
        <v>1</v>
      </c>
    </row>
    <row r="745" spans="1:20">
      <c r="A745">
        <f>調査用紙!A742</f>
        <v>734</v>
      </c>
      <c r="B745" s="1">
        <f>調査用紙!B742</f>
        <v>0</v>
      </c>
      <c r="C745" s="1">
        <f>調査用紙!C742</f>
        <v>0</v>
      </c>
      <c r="D745" s="1">
        <f>調査用紙!D742</f>
        <v>0</v>
      </c>
      <c r="E745" s="1">
        <f>調査用紙!E742</f>
        <v>0</v>
      </c>
      <c r="P745" t="str">
        <f>C745&amp;D745</f>
        <v>00</v>
      </c>
      <c r="Q745" t="str">
        <f>C745&amp;E745</f>
        <v>00</v>
      </c>
      <c r="T745">
        <v>1</v>
      </c>
    </row>
    <row r="746" spans="1:20">
      <c r="A746">
        <f>調査用紙!A743</f>
        <v>735</v>
      </c>
      <c r="B746" s="1">
        <f>調査用紙!B743</f>
        <v>0</v>
      </c>
      <c r="C746" s="1">
        <f>調査用紙!C743</f>
        <v>0</v>
      </c>
      <c r="D746" s="1">
        <f>調査用紙!D743</f>
        <v>0</v>
      </c>
      <c r="E746" s="1">
        <f>調査用紙!E743</f>
        <v>0</v>
      </c>
      <c r="P746" t="str">
        <f>C746&amp;D746</f>
        <v>00</v>
      </c>
      <c r="Q746" t="str">
        <f>C746&amp;E746</f>
        <v>00</v>
      </c>
      <c r="T746">
        <v>1</v>
      </c>
    </row>
    <row r="747" spans="1:20">
      <c r="A747">
        <f>調査用紙!A744</f>
        <v>736</v>
      </c>
      <c r="B747" s="1">
        <f>調査用紙!B744</f>
        <v>0</v>
      </c>
      <c r="C747" s="1">
        <f>調査用紙!C744</f>
        <v>0</v>
      </c>
      <c r="D747" s="1">
        <f>調査用紙!D744</f>
        <v>0</v>
      </c>
      <c r="E747" s="1">
        <f>調査用紙!E744</f>
        <v>0</v>
      </c>
      <c r="P747" t="str">
        <f>C747&amp;D747</f>
        <v>00</v>
      </c>
      <c r="Q747" t="str">
        <f>C747&amp;E747</f>
        <v>00</v>
      </c>
      <c r="T747">
        <v>1</v>
      </c>
    </row>
    <row r="748" spans="1:20">
      <c r="A748">
        <f>調査用紙!A745</f>
        <v>737</v>
      </c>
      <c r="B748" s="1">
        <f>調査用紙!B745</f>
        <v>0</v>
      </c>
      <c r="C748" s="1">
        <f>調査用紙!C745</f>
        <v>0</v>
      </c>
      <c r="D748" s="1">
        <f>調査用紙!D745</f>
        <v>0</v>
      </c>
      <c r="E748" s="1">
        <f>調査用紙!E745</f>
        <v>0</v>
      </c>
      <c r="P748" t="str">
        <f>C748&amp;D748</f>
        <v>00</v>
      </c>
      <c r="Q748" t="str">
        <f>C748&amp;E748</f>
        <v>00</v>
      </c>
      <c r="T748">
        <v>1</v>
      </c>
    </row>
    <row r="749" spans="1:20">
      <c r="A749">
        <f>調査用紙!A746</f>
        <v>738</v>
      </c>
      <c r="B749" s="1">
        <f>調査用紙!B746</f>
        <v>0</v>
      </c>
      <c r="C749" s="1">
        <f>調査用紙!C746</f>
        <v>0</v>
      </c>
      <c r="D749" s="1">
        <f>調査用紙!D746</f>
        <v>0</v>
      </c>
      <c r="E749" s="1">
        <f>調査用紙!E746</f>
        <v>0</v>
      </c>
      <c r="P749" t="str">
        <f>C749&amp;D749</f>
        <v>00</v>
      </c>
      <c r="Q749" t="str">
        <f>C749&amp;E749</f>
        <v>00</v>
      </c>
      <c r="T749">
        <v>1</v>
      </c>
    </row>
    <row r="750" spans="1:20">
      <c r="A750">
        <f>調査用紙!A747</f>
        <v>739</v>
      </c>
      <c r="B750" s="1">
        <f>調査用紙!B747</f>
        <v>0</v>
      </c>
      <c r="C750" s="1">
        <f>調査用紙!C747</f>
        <v>0</v>
      </c>
      <c r="D750" s="1">
        <f>調査用紙!D747</f>
        <v>0</v>
      </c>
      <c r="E750" s="1">
        <f>調査用紙!E747</f>
        <v>0</v>
      </c>
      <c r="P750" t="str">
        <f>C750&amp;D750</f>
        <v>00</v>
      </c>
      <c r="Q750" t="str">
        <f>C750&amp;E750</f>
        <v>00</v>
      </c>
      <c r="T750">
        <v>1</v>
      </c>
    </row>
    <row r="751" spans="1:20">
      <c r="A751">
        <f>調査用紙!A748</f>
        <v>740</v>
      </c>
      <c r="B751" s="1">
        <f>調査用紙!B748</f>
        <v>0</v>
      </c>
      <c r="C751" s="1">
        <f>調査用紙!C748</f>
        <v>0</v>
      </c>
      <c r="D751" s="1">
        <f>調査用紙!D748</f>
        <v>0</v>
      </c>
      <c r="E751" s="1">
        <f>調査用紙!E748</f>
        <v>0</v>
      </c>
      <c r="P751" t="str">
        <f>C751&amp;D751</f>
        <v>00</v>
      </c>
      <c r="Q751" t="str">
        <f>C751&amp;E751</f>
        <v>00</v>
      </c>
      <c r="T751">
        <v>1</v>
      </c>
    </row>
    <row r="752" spans="1:20">
      <c r="A752">
        <f>調査用紙!A749</f>
        <v>741</v>
      </c>
      <c r="B752" s="1">
        <f>調査用紙!B749</f>
        <v>0</v>
      </c>
      <c r="C752" s="1">
        <f>調査用紙!C749</f>
        <v>0</v>
      </c>
      <c r="D752" s="1">
        <f>調査用紙!D749</f>
        <v>0</v>
      </c>
      <c r="E752" s="1">
        <f>調査用紙!E749</f>
        <v>0</v>
      </c>
      <c r="P752" t="str">
        <f>C752&amp;D752</f>
        <v>00</v>
      </c>
      <c r="Q752" t="str">
        <f>C752&amp;E752</f>
        <v>00</v>
      </c>
      <c r="T752">
        <v>1</v>
      </c>
    </row>
    <row r="753" spans="1:20">
      <c r="A753">
        <f>調査用紙!A750</f>
        <v>742</v>
      </c>
      <c r="B753" s="1">
        <f>調査用紙!B750</f>
        <v>0</v>
      </c>
      <c r="C753" s="1">
        <f>調査用紙!C750</f>
        <v>0</v>
      </c>
      <c r="D753" s="1">
        <f>調査用紙!D750</f>
        <v>0</v>
      </c>
      <c r="E753" s="1">
        <f>調査用紙!E750</f>
        <v>0</v>
      </c>
      <c r="P753" t="str">
        <f>C753&amp;D753</f>
        <v>00</v>
      </c>
      <c r="Q753" t="str">
        <f>C753&amp;E753</f>
        <v>00</v>
      </c>
      <c r="T753">
        <v>1</v>
      </c>
    </row>
    <row r="754" spans="1:20">
      <c r="A754">
        <f>調査用紙!A751</f>
        <v>743</v>
      </c>
      <c r="B754" s="1">
        <f>調査用紙!B751</f>
        <v>0</v>
      </c>
      <c r="C754" s="1">
        <f>調査用紙!C751</f>
        <v>0</v>
      </c>
      <c r="D754" s="1">
        <f>調査用紙!D751</f>
        <v>0</v>
      </c>
      <c r="E754" s="1">
        <f>調査用紙!E751</f>
        <v>0</v>
      </c>
      <c r="P754" t="str">
        <f>C754&amp;D754</f>
        <v>00</v>
      </c>
      <c r="Q754" t="str">
        <f>C754&amp;E754</f>
        <v>00</v>
      </c>
      <c r="T754">
        <v>1</v>
      </c>
    </row>
    <row r="755" spans="1:20">
      <c r="A755">
        <f>調査用紙!A752</f>
        <v>744</v>
      </c>
      <c r="B755" s="1">
        <f>調査用紙!B752</f>
        <v>0</v>
      </c>
      <c r="C755" s="1">
        <f>調査用紙!C752</f>
        <v>0</v>
      </c>
      <c r="D755" s="1">
        <f>調査用紙!D752</f>
        <v>0</v>
      </c>
      <c r="E755" s="1">
        <f>調査用紙!E752</f>
        <v>0</v>
      </c>
      <c r="P755" t="str">
        <f>C755&amp;D755</f>
        <v>00</v>
      </c>
      <c r="Q755" t="str">
        <f>C755&amp;E755</f>
        <v>00</v>
      </c>
      <c r="T755">
        <v>1</v>
      </c>
    </row>
    <row r="756" spans="1:20">
      <c r="A756">
        <f>調査用紙!A753</f>
        <v>745</v>
      </c>
      <c r="B756" s="1">
        <f>調査用紙!B753</f>
        <v>0</v>
      </c>
      <c r="C756" s="1">
        <f>調査用紙!C753</f>
        <v>0</v>
      </c>
      <c r="D756" s="1">
        <f>調査用紙!D753</f>
        <v>0</v>
      </c>
      <c r="E756" s="1">
        <f>調査用紙!E753</f>
        <v>0</v>
      </c>
      <c r="P756" t="str">
        <f>C756&amp;D756</f>
        <v>00</v>
      </c>
      <c r="Q756" t="str">
        <f>C756&amp;E756</f>
        <v>00</v>
      </c>
      <c r="T756">
        <v>1</v>
      </c>
    </row>
    <row r="757" spans="1:20">
      <c r="A757">
        <f>調査用紙!A754</f>
        <v>746</v>
      </c>
      <c r="B757" s="1">
        <f>調査用紙!B754</f>
        <v>0</v>
      </c>
      <c r="C757" s="1">
        <f>調査用紙!C754</f>
        <v>0</v>
      </c>
      <c r="D757" s="1">
        <f>調査用紙!D754</f>
        <v>0</v>
      </c>
      <c r="E757" s="1">
        <f>調査用紙!E754</f>
        <v>0</v>
      </c>
      <c r="P757" t="str">
        <f>C757&amp;D757</f>
        <v>00</v>
      </c>
      <c r="Q757" t="str">
        <f>C757&amp;E757</f>
        <v>00</v>
      </c>
      <c r="T757">
        <v>1</v>
      </c>
    </row>
    <row r="758" spans="1:20">
      <c r="A758">
        <f>調査用紙!A755</f>
        <v>747</v>
      </c>
      <c r="B758" s="1">
        <f>調査用紙!B755</f>
        <v>0</v>
      </c>
      <c r="C758" s="1">
        <f>調査用紙!C755</f>
        <v>0</v>
      </c>
      <c r="D758" s="1">
        <f>調査用紙!D755</f>
        <v>0</v>
      </c>
      <c r="E758" s="1">
        <f>調査用紙!E755</f>
        <v>0</v>
      </c>
      <c r="P758" t="str">
        <f>C758&amp;D758</f>
        <v>00</v>
      </c>
      <c r="Q758" t="str">
        <f>C758&amp;E758</f>
        <v>00</v>
      </c>
      <c r="T758">
        <v>1</v>
      </c>
    </row>
    <row r="759" spans="1:20">
      <c r="A759">
        <f>調査用紙!A756</f>
        <v>748</v>
      </c>
      <c r="B759" s="1">
        <f>調査用紙!B756</f>
        <v>0</v>
      </c>
      <c r="C759" s="1">
        <f>調査用紙!C756</f>
        <v>0</v>
      </c>
      <c r="D759" s="1">
        <f>調査用紙!D756</f>
        <v>0</v>
      </c>
      <c r="E759" s="1">
        <f>調査用紙!E756</f>
        <v>0</v>
      </c>
      <c r="P759" t="str">
        <f>C759&amp;D759</f>
        <v>00</v>
      </c>
      <c r="Q759" t="str">
        <f>C759&amp;E759</f>
        <v>00</v>
      </c>
      <c r="T759">
        <v>1</v>
      </c>
    </row>
    <row r="760" spans="1:20">
      <c r="A760">
        <f>調査用紙!A757</f>
        <v>749</v>
      </c>
      <c r="B760" s="1">
        <f>調査用紙!B757</f>
        <v>0</v>
      </c>
      <c r="C760" s="1">
        <f>調査用紙!C757</f>
        <v>0</v>
      </c>
      <c r="D760" s="1">
        <f>調査用紙!D757</f>
        <v>0</v>
      </c>
      <c r="E760" s="1">
        <f>調査用紙!E757</f>
        <v>0</v>
      </c>
      <c r="P760" t="str">
        <f>C760&amp;D760</f>
        <v>00</v>
      </c>
      <c r="Q760" t="str">
        <f>C760&amp;E760</f>
        <v>00</v>
      </c>
      <c r="T760">
        <v>1</v>
      </c>
    </row>
    <row r="761" spans="1:20">
      <c r="A761">
        <f>調査用紙!A758</f>
        <v>750</v>
      </c>
      <c r="B761" s="1">
        <f>調査用紙!B758</f>
        <v>0</v>
      </c>
      <c r="C761" s="1">
        <f>調査用紙!C758</f>
        <v>0</v>
      </c>
      <c r="D761" s="1">
        <f>調査用紙!D758</f>
        <v>0</v>
      </c>
      <c r="E761" s="1">
        <f>調査用紙!E758</f>
        <v>0</v>
      </c>
      <c r="P761" t="str">
        <f>C761&amp;D761</f>
        <v>00</v>
      </c>
      <c r="Q761" t="str">
        <f>C761&amp;E761</f>
        <v>00</v>
      </c>
      <c r="T761">
        <v>1</v>
      </c>
    </row>
    <row r="762" spans="1:20">
      <c r="A762">
        <f>調査用紙!A759</f>
        <v>751</v>
      </c>
      <c r="B762" s="1">
        <f>調査用紙!B759</f>
        <v>0</v>
      </c>
      <c r="C762" s="1">
        <f>調査用紙!C759</f>
        <v>0</v>
      </c>
      <c r="D762" s="1">
        <f>調査用紙!D759</f>
        <v>0</v>
      </c>
      <c r="E762" s="1">
        <f>調査用紙!E759</f>
        <v>0</v>
      </c>
      <c r="P762" t="str">
        <f>C762&amp;D762</f>
        <v>00</v>
      </c>
      <c r="Q762" t="str">
        <f>C762&amp;E762</f>
        <v>00</v>
      </c>
      <c r="T762">
        <v>1</v>
      </c>
    </row>
    <row r="763" spans="1:20">
      <c r="A763">
        <f>調査用紙!A760</f>
        <v>752</v>
      </c>
      <c r="B763" s="1">
        <f>調査用紙!B760</f>
        <v>0</v>
      </c>
      <c r="C763" s="1">
        <f>調査用紙!C760</f>
        <v>0</v>
      </c>
      <c r="D763" s="1">
        <f>調査用紙!D760</f>
        <v>0</v>
      </c>
      <c r="E763" s="1">
        <f>調査用紙!E760</f>
        <v>0</v>
      </c>
      <c r="P763" t="str">
        <f>C763&amp;D763</f>
        <v>00</v>
      </c>
      <c r="Q763" t="str">
        <f>C763&amp;E763</f>
        <v>00</v>
      </c>
      <c r="T763">
        <v>1</v>
      </c>
    </row>
    <row r="764" spans="1:20">
      <c r="A764">
        <f>調査用紙!A761</f>
        <v>753</v>
      </c>
      <c r="B764" s="1">
        <f>調査用紙!B761</f>
        <v>0</v>
      </c>
      <c r="C764" s="1">
        <f>調査用紙!C761</f>
        <v>0</v>
      </c>
      <c r="D764" s="1">
        <f>調査用紙!D761</f>
        <v>0</v>
      </c>
      <c r="E764" s="1">
        <f>調査用紙!E761</f>
        <v>0</v>
      </c>
      <c r="P764" t="str">
        <f>C764&amp;D764</f>
        <v>00</v>
      </c>
      <c r="Q764" t="str">
        <f>C764&amp;E764</f>
        <v>00</v>
      </c>
      <c r="T764">
        <v>1</v>
      </c>
    </row>
    <row r="765" spans="1:20">
      <c r="A765">
        <f>調査用紙!A762</f>
        <v>754</v>
      </c>
      <c r="B765" s="1">
        <f>調査用紙!B762</f>
        <v>0</v>
      </c>
      <c r="C765" s="1">
        <f>調査用紙!C762</f>
        <v>0</v>
      </c>
      <c r="D765" s="1">
        <f>調査用紙!D762</f>
        <v>0</v>
      </c>
      <c r="E765" s="1">
        <f>調査用紙!E762</f>
        <v>0</v>
      </c>
      <c r="P765" t="str">
        <f>C765&amp;D765</f>
        <v>00</v>
      </c>
      <c r="Q765" t="str">
        <f>C765&amp;E765</f>
        <v>00</v>
      </c>
      <c r="T765">
        <v>1</v>
      </c>
    </row>
    <row r="766" spans="1:20">
      <c r="A766">
        <f>調査用紙!A763</f>
        <v>755</v>
      </c>
      <c r="B766" s="1">
        <f>調査用紙!B763</f>
        <v>0</v>
      </c>
      <c r="C766" s="1">
        <f>調査用紙!C763</f>
        <v>0</v>
      </c>
      <c r="D766" s="1">
        <f>調査用紙!D763</f>
        <v>0</v>
      </c>
      <c r="E766" s="1">
        <f>調査用紙!E763</f>
        <v>0</v>
      </c>
      <c r="P766" t="str">
        <f>C766&amp;D766</f>
        <v>00</v>
      </c>
      <c r="Q766" t="str">
        <f>C766&amp;E766</f>
        <v>00</v>
      </c>
      <c r="T766">
        <v>1</v>
      </c>
    </row>
    <row r="767" spans="1:20">
      <c r="A767">
        <f>調査用紙!A764</f>
        <v>756</v>
      </c>
      <c r="B767" s="1">
        <f>調査用紙!B764</f>
        <v>0</v>
      </c>
      <c r="C767" s="1">
        <f>調査用紙!C764</f>
        <v>0</v>
      </c>
      <c r="D767" s="1">
        <f>調査用紙!D764</f>
        <v>0</v>
      </c>
      <c r="E767" s="1">
        <f>調査用紙!E764</f>
        <v>0</v>
      </c>
      <c r="P767" t="str">
        <f>C767&amp;D767</f>
        <v>00</v>
      </c>
      <c r="Q767" t="str">
        <f>C767&amp;E767</f>
        <v>00</v>
      </c>
      <c r="T767">
        <v>1</v>
      </c>
    </row>
    <row r="768" spans="1:20">
      <c r="A768">
        <f>調査用紙!A765</f>
        <v>757</v>
      </c>
      <c r="B768" s="1">
        <f>調査用紙!B765</f>
        <v>0</v>
      </c>
      <c r="C768" s="1">
        <f>調査用紙!C765</f>
        <v>0</v>
      </c>
      <c r="D768" s="1">
        <f>調査用紙!D765</f>
        <v>0</v>
      </c>
      <c r="E768" s="1">
        <f>調査用紙!E765</f>
        <v>0</v>
      </c>
      <c r="P768" t="str">
        <f>C768&amp;D768</f>
        <v>00</v>
      </c>
      <c r="Q768" t="str">
        <f>C768&amp;E768</f>
        <v>00</v>
      </c>
      <c r="T768">
        <v>1</v>
      </c>
    </row>
    <row r="769" spans="1:20">
      <c r="A769">
        <f>調査用紙!A766</f>
        <v>758</v>
      </c>
      <c r="B769" s="1">
        <f>調査用紙!B766</f>
        <v>0</v>
      </c>
      <c r="C769" s="1">
        <f>調査用紙!C766</f>
        <v>0</v>
      </c>
      <c r="D769" s="1">
        <f>調査用紙!D766</f>
        <v>0</v>
      </c>
      <c r="E769" s="1">
        <f>調査用紙!E766</f>
        <v>0</v>
      </c>
      <c r="P769" t="str">
        <f>C769&amp;D769</f>
        <v>00</v>
      </c>
      <c r="Q769" t="str">
        <f>C769&amp;E769</f>
        <v>00</v>
      </c>
      <c r="T769">
        <v>1</v>
      </c>
    </row>
    <row r="770" spans="1:20">
      <c r="A770">
        <f>調査用紙!A767</f>
        <v>759</v>
      </c>
      <c r="B770" s="1">
        <f>調査用紙!B767</f>
        <v>0</v>
      </c>
      <c r="C770" s="1">
        <f>調査用紙!C767</f>
        <v>0</v>
      </c>
      <c r="D770" s="1">
        <f>調査用紙!D767</f>
        <v>0</v>
      </c>
      <c r="E770" s="1">
        <f>調査用紙!E767</f>
        <v>0</v>
      </c>
      <c r="P770" t="str">
        <f>C770&amp;D770</f>
        <v>00</v>
      </c>
      <c r="Q770" t="str">
        <f>C770&amp;E770</f>
        <v>00</v>
      </c>
      <c r="T770">
        <v>1</v>
      </c>
    </row>
    <row r="771" spans="1:20">
      <c r="A771">
        <f>調査用紙!A768</f>
        <v>760</v>
      </c>
      <c r="B771" s="1">
        <f>調査用紙!B768</f>
        <v>0</v>
      </c>
      <c r="C771" s="1">
        <f>調査用紙!C768</f>
        <v>0</v>
      </c>
      <c r="D771" s="1">
        <f>調査用紙!D768</f>
        <v>0</v>
      </c>
      <c r="E771" s="1">
        <f>調査用紙!E768</f>
        <v>0</v>
      </c>
      <c r="P771" t="str">
        <f>C771&amp;D771</f>
        <v>00</v>
      </c>
      <c r="Q771" t="str">
        <f>C771&amp;E771</f>
        <v>00</v>
      </c>
      <c r="T771">
        <v>1</v>
      </c>
    </row>
    <row r="772" spans="1:20">
      <c r="A772">
        <f>調査用紙!A769</f>
        <v>761</v>
      </c>
      <c r="B772" s="1">
        <f>調査用紙!B769</f>
        <v>0</v>
      </c>
      <c r="C772" s="1">
        <f>調査用紙!C769</f>
        <v>0</v>
      </c>
      <c r="D772" s="1">
        <f>調査用紙!D769</f>
        <v>0</v>
      </c>
      <c r="E772" s="1">
        <f>調査用紙!E769</f>
        <v>0</v>
      </c>
      <c r="P772" t="str">
        <f>C772&amp;D772</f>
        <v>00</v>
      </c>
      <c r="Q772" t="str">
        <f>C772&amp;E772</f>
        <v>00</v>
      </c>
      <c r="T772">
        <v>1</v>
      </c>
    </row>
    <row r="773" spans="1:20">
      <c r="A773">
        <f>調査用紙!A770</f>
        <v>762</v>
      </c>
      <c r="B773" s="1">
        <f>調査用紙!B770</f>
        <v>0</v>
      </c>
      <c r="C773" s="1">
        <f>調査用紙!C770</f>
        <v>0</v>
      </c>
      <c r="D773" s="1">
        <f>調査用紙!D770</f>
        <v>0</v>
      </c>
      <c r="E773" s="1">
        <f>調査用紙!E770</f>
        <v>0</v>
      </c>
      <c r="P773" t="str">
        <f>C773&amp;D773</f>
        <v>00</v>
      </c>
      <c r="Q773" t="str">
        <f>C773&amp;E773</f>
        <v>00</v>
      </c>
      <c r="T773">
        <v>1</v>
      </c>
    </row>
    <row r="774" spans="1:20">
      <c r="A774">
        <f>調査用紙!A771</f>
        <v>763</v>
      </c>
      <c r="B774" s="1">
        <f>調査用紙!B771</f>
        <v>0</v>
      </c>
      <c r="C774" s="1">
        <f>調査用紙!C771</f>
        <v>0</v>
      </c>
      <c r="D774" s="1">
        <f>調査用紙!D771</f>
        <v>0</v>
      </c>
      <c r="E774" s="1">
        <f>調査用紙!E771</f>
        <v>0</v>
      </c>
      <c r="P774" t="str">
        <f>C774&amp;D774</f>
        <v>00</v>
      </c>
      <c r="Q774" t="str">
        <f>C774&amp;E774</f>
        <v>00</v>
      </c>
      <c r="T774">
        <v>1</v>
      </c>
    </row>
    <row r="775" spans="1:20">
      <c r="A775">
        <f>調査用紙!A772</f>
        <v>764</v>
      </c>
      <c r="B775" s="1">
        <f>調査用紙!B772</f>
        <v>0</v>
      </c>
      <c r="C775" s="1">
        <f>調査用紙!C772</f>
        <v>0</v>
      </c>
      <c r="D775" s="1">
        <f>調査用紙!D772</f>
        <v>0</v>
      </c>
      <c r="E775" s="1">
        <f>調査用紙!E772</f>
        <v>0</v>
      </c>
      <c r="P775" t="str">
        <f>C775&amp;D775</f>
        <v>00</v>
      </c>
      <c r="Q775" t="str">
        <f>C775&amp;E775</f>
        <v>00</v>
      </c>
      <c r="T775">
        <v>1</v>
      </c>
    </row>
    <row r="776" spans="1:20">
      <c r="A776">
        <f>調査用紙!A773</f>
        <v>765</v>
      </c>
      <c r="B776" s="1">
        <f>調査用紙!B773</f>
        <v>0</v>
      </c>
      <c r="C776" s="1">
        <f>調査用紙!C773</f>
        <v>0</v>
      </c>
      <c r="D776" s="1">
        <f>調査用紙!D773</f>
        <v>0</v>
      </c>
      <c r="E776" s="1">
        <f>調査用紙!E773</f>
        <v>0</v>
      </c>
      <c r="P776" t="str">
        <f>C776&amp;D776</f>
        <v>00</v>
      </c>
      <c r="Q776" t="str">
        <f>C776&amp;E776</f>
        <v>00</v>
      </c>
      <c r="T776">
        <v>1</v>
      </c>
    </row>
    <row r="777" spans="1:20">
      <c r="A777">
        <f>調査用紙!A774</f>
        <v>766</v>
      </c>
      <c r="B777" s="1">
        <f>調査用紙!B774</f>
        <v>0</v>
      </c>
      <c r="C777" s="1">
        <f>調査用紙!C774</f>
        <v>0</v>
      </c>
      <c r="D777" s="1">
        <f>調査用紙!D774</f>
        <v>0</v>
      </c>
      <c r="E777" s="1">
        <f>調査用紙!E774</f>
        <v>0</v>
      </c>
      <c r="P777" t="str">
        <f>C777&amp;D777</f>
        <v>00</v>
      </c>
      <c r="Q777" t="str">
        <f>C777&amp;E777</f>
        <v>00</v>
      </c>
      <c r="T777">
        <v>1</v>
      </c>
    </row>
    <row r="778" spans="1:20">
      <c r="A778">
        <f>調査用紙!A775</f>
        <v>767</v>
      </c>
      <c r="B778" s="1">
        <f>調査用紙!B775</f>
        <v>0</v>
      </c>
      <c r="C778" s="1">
        <f>調査用紙!C775</f>
        <v>0</v>
      </c>
      <c r="D778" s="1">
        <f>調査用紙!D775</f>
        <v>0</v>
      </c>
      <c r="E778" s="1">
        <f>調査用紙!E775</f>
        <v>0</v>
      </c>
      <c r="P778" t="str">
        <f>C778&amp;D778</f>
        <v>00</v>
      </c>
      <c r="Q778" t="str">
        <f>C778&amp;E778</f>
        <v>00</v>
      </c>
      <c r="T778">
        <v>1</v>
      </c>
    </row>
    <row r="779" spans="1:20">
      <c r="A779">
        <f>調査用紙!A776</f>
        <v>768</v>
      </c>
      <c r="B779" s="1">
        <f>調査用紙!B776</f>
        <v>0</v>
      </c>
      <c r="C779" s="1">
        <f>調査用紙!C776</f>
        <v>0</v>
      </c>
      <c r="D779" s="1">
        <f>調査用紙!D776</f>
        <v>0</v>
      </c>
      <c r="E779" s="1">
        <f>調査用紙!E776</f>
        <v>0</v>
      </c>
      <c r="P779" t="str">
        <f>C779&amp;D779</f>
        <v>00</v>
      </c>
      <c r="Q779" t="str">
        <f>C779&amp;E779</f>
        <v>00</v>
      </c>
      <c r="T779">
        <v>1</v>
      </c>
    </row>
    <row r="780" spans="1:20">
      <c r="A780">
        <f>調査用紙!A777</f>
        <v>769</v>
      </c>
      <c r="B780" s="1">
        <f>調査用紙!B777</f>
        <v>0</v>
      </c>
      <c r="C780" s="1">
        <f>調査用紙!C777</f>
        <v>0</v>
      </c>
      <c r="D780" s="1">
        <f>調査用紙!D777</f>
        <v>0</v>
      </c>
      <c r="E780" s="1">
        <f>調査用紙!E777</f>
        <v>0</v>
      </c>
      <c r="P780" t="str">
        <f>C780&amp;D780</f>
        <v>00</v>
      </c>
      <c r="Q780" t="str">
        <f>C780&amp;E780</f>
        <v>00</v>
      </c>
      <c r="T780">
        <v>1</v>
      </c>
    </row>
    <row r="781" spans="1:20">
      <c r="A781">
        <f>調査用紙!A778</f>
        <v>770</v>
      </c>
      <c r="B781" s="1">
        <f>調査用紙!B778</f>
        <v>0</v>
      </c>
      <c r="C781" s="1">
        <f>調査用紙!C778</f>
        <v>0</v>
      </c>
      <c r="D781" s="1">
        <f>調査用紙!D778</f>
        <v>0</v>
      </c>
      <c r="E781" s="1">
        <f>調査用紙!E778</f>
        <v>0</v>
      </c>
      <c r="P781" t="str">
        <f>C781&amp;D781</f>
        <v>00</v>
      </c>
      <c r="Q781" t="str">
        <f>C781&amp;E781</f>
        <v>00</v>
      </c>
      <c r="T781">
        <v>1</v>
      </c>
    </row>
    <row r="782" spans="1:20">
      <c r="A782">
        <f>調査用紙!A779</f>
        <v>771</v>
      </c>
      <c r="B782" s="1">
        <f>調査用紙!B779</f>
        <v>0</v>
      </c>
      <c r="C782" s="1">
        <f>調査用紙!C779</f>
        <v>0</v>
      </c>
      <c r="D782" s="1">
        <f>調査用紙!D779</f>
        <v>0</v>
      </c>
      <c r="E782" s="1">
        <f>調査用紙!E779</f>
        <v>0</v>
      </c>
      <c r="P782" t="str">
        <f>C782&amp;D782</f>
        <v>00</v>
      </c>
      <c r="Q782" t="str">
        <f>C782&amp;E782</f>
        <v>00</v>
      </c>
      <c r="T782">
        <v>1</v>
      </c>
    </row>
    <row r="783" spans="1:20">
      <c r="A783">
        <f>調査用紙!A780</f>
        <v>772</v>
      </c>
      <c r="B783" s="1">
        <f>調査用紙!B780</f>
        <v>0</v>
      </c>
      <c r="C783" s="1">
        <f>調査用紙!C780</f>
        <v>0</v>
      </c>
      <c r="D783" s="1">
        <f>調査用紙!D780</f>
        <v>0</v>
      </c>
      <c r="E783" s="1">
        <f>調査用紙!E780</f>
        <v>0</v>
      </c>
      <c r="P783" t="str">
        <f>C783&amp;D783</f>
        <v>00</v>
      </c>
      <c r="Q783" t="str">
        <f>C783&amp;E783</f>
        <v>00</v>
      </c>
      <c r="T783">
        <v>1</v>
      </c>
    </row>
    <row r="784" spans="1:20">
      <c r="A784">
        <f>調査用紙!A781</f>
        <v>773</v>
      </c>
      <c r="B784" s="1">
        <f>調査用紙!B781</f>
        <v>0</v>
      </c>
      <c r="C784" s="1">
        <f>調査用紙!C781</f>
        <v>0</v>
      </c>
      <c r="D784" s="1">
        <f>調査用紙!D781</f>
        <v>0</v>
      </c>
      <c r="E784" s="1">
        <f>調査用紙!E781</f>
        <v>0</v>
      </c>
      <c r="P784" t="str">
        <f>C784&amp;D784</f>
        <v>00</v>
      </c>
      <c r="Q784" t="str">
        <f>C784&amp;E784</f>
        <v>00</v>
      </c>
      <c r="T784">
        <v>1</v>
      </c>
    </row>
    <row r="785" spans="1:20">
      <c r="A785">
        <f>調査用紙!A782</f>
        <v>774</v>
      </c>
      <c r="B785" s="1">
        <f>調査用紙!B782</f>
        <v>0</v>
      </c>
      <c r="C785" s="1">
        <f>調査用紙!C782</f>
        <v>0</v>
      </c>
      <c r="D785" s="1">
        <f>調査用紙!D782</f>
        <v>0</v>
      </c>
      <c r="E785" s="1">
        <f>調査用紙!E782</f>
        <v>0</v>
      </c>
      <c r="P785" t="str">
        <f>C785&amp;D785</f>
        <v>00</v>
      </c>
      <c r="Q785" t="str">
        <f>C785&amp;E785</f>
        <v>00</v>
      </c>
      <c r="T785">
        <v>1</v>
      </c>
    </row>
    <row r="786" spans="1:20">
      <c r="A786">
        <f>調査用紙!A783</f>
        <v>775</v>
      </c>
      <c r="B786" s="1">
        <f>調査用紙!B783</f>
        <v>0</v>
      </c>
      <c r="C786" s="1">
        <f>調査用紙!C783</f>
        <v>0</v>
      </c>
      <c r="D786" s="1">
        <f>調査用紙!D783</f>
        <v>0</v>
      </c>
      <c r="E786" s="1">
        <f>調査用紙!E783</f>
        <v>0</v>
      </c>
      <c r="P786" t="str">
        <f>C786&amp;D786</f>
        <v>00</v>
      </c>
      <c r="Q786" t="str">
        <f>C786&amp;E786</f>
        <v>00</v>
      </c>
      <c r="T786">
        <v>1</v>
      </c>
    </row>
    <row r="787" spans="1:20">
      <c r="A787">
        <f>調査用紙!A784</f>
        <v>776</v>
      </c>
      <c r="B787" s="1">
        <f>調査用紙!B784</f>
        <v>0</v>
      </c>
      <c r="C787" s="1">
        <f>調査用紙!C784</f>
        <v>0</v>
      </c>
      <c r="D787" s="1">
        <f>調査用紙!D784</f>
        <v>0</v>
      </c>
      <c r="E787" s="1">
        <f>調査用紙!E784</f>
        <v>0</v>
      </c>
      <c r="P787" t="str">
        <f>C787&amp;D787</f>
        <v>00</v>
      </c>
      <c r="Q787" t="str">
        <f>C787&amp;E787</f>
        <v>00</v>
      </c>
      <c r="T787">
        <v>1</v>
      </c>
    </row>
    <row r="788" spans="1:20">
      <c r="A788">
        <f>調査用紙!A785</f>
        <v>777</v>
      </c>
      <c r="B788" s="1">
        <f>調査用紙!B785</f>
        <v>0</v>
      </c>
      <c r="C788" s="1">
        <f>調査用紙!C785</f>
        <v>0</v>
      </c>
      <c r="D788" s="1">
        <f>調査用紙!D785</f>
        <v>0</v>
      </c>
      <c r="E788" s="1">
        <f>調査用紙!E785</f>
        <v>0</v>
      </c>
      <c r="P788" t="str">
        <f>C788&amp;D788</f>
        <v>00</v>
      </c>
      <c r="Q788" t="str">
        <f>C788&amp;E788</f>
        <v>00</v>
      </c>
      <c r="T788">
        <v>1</v>
      </c>
    </row>
    <row r="789" spans="1:20">
      <c r="A789">
        <f>調査用紙!A786</f>
        <v>778</v>
      </c>
      <c r="B789" s="1">
        <f>調査用紙!B786</f>
        <v>0</v>
      </c>
      <c r="C789" s="1">
        <f>調査用紙!C786</f>
        <v>0</v>
      </c>
      <c r="D789" s="1">
        <f>調査用紙!D786</f>
        <v>0</v>
      </c>
      <c r="E789" s="1">
        <f>調査用紙!E786</f>
        <v>0</v>
      </c>
      <c r="P789" t="str">
        <f>C789&amp;D789</f>
        <v>00</v>
      </c>
      <c r="Q789" t="str">
        <f>C789&amp;E789</f>
        <v>00</v>
      </c>
      <c r="T789">
        <v>1</v>
      </c>
    </row>
    <row r="790" spans="1:20">
      <c r="A790">
        <f>調査用紙!A787</f>
        <v>779</v>
      </c>
      <c r="B790" s="1">
        <f>調査用紙!B787</f>
        <v>0</v>
      </c>
      <c r="C790" s="1">
        <f>調査用紙!C787</f>
        <v>0</v>
      </c>
      <c r="D790" s="1">
        <f>調査用紙!D787</f>
        <v>0</v>
      </c>
      <c r="E790" s="1">
        <f>調査用紙!E787</f>
        <v>0</v>
      </c>
      <c r="P790" t="str">
        <f>C790&amp;D790</f>
        <v>00</v>
      </c>
      <c r="Q790" t="str">
        <f>C790&amp;E790</f>
        <v>00</v>
      </c>
      <c r="T790">
        <v>1</v>
      </c>
    </row>
    <row r="791" spans="1:20">
      <c r="A791">
        <f>調査用紙!A788</f>
        <v>780</v>
      </c>
      <c r="B791" s="1">
        <f>調査用紙!B788</f>
        <v>0</v>
      </c>
      <c r="C791" s="1">
        <f>調査用紙!C788</f>
        <v>0</v>
      </c>
      <c r="D791" s="1">
        <f>調査用紙!D788</f>
        <v>0</v>
      </c>
      <c r="E791" s="1">
        <f>調査用紙!E788</f>
        <v>0</v>
      </c>
      <c r="P791" t="str">
        <f>C791&amp;D791</f>
        <v>00</v>
      </c>
      <c r="Q791" t="str">
        <f>C791&amp;E791</f>
        <v>00</v>
      </c>
      <c r="T791">
        <v>1</v>
      </c>
    </row>
    <row r="792" spans="1:20">
      <c r="A792">
        <f>調査用紙!A789</f>
        <v>781</v>
      </c>
      <c r="B792" s="1">
        <f>調査用紙!B789</f>
        <v>0</v>
      </c>
      <c r="C792" s="1">
        <f>調査用紙!C789</f>
        <v>0</v>
      </c>
      <c r="D792" s="1">
        <f>調査用紙!D789</f>
        <v>0</v>
      </c>
      <c r="E792" s="1">
        <f>調査用紙!E789</f>
        <v>0</v>
      </c>
      <c r="P792" t="str">
        <f>C792&amp;D792</f>
        <v>00</v>
      </c>
      <c r="Q792" t="str">
        <f>C792&amp;E792</f>
        <v>00</v>
      </c>
      <c r="T792">
        <v>1</v>
      </c>
    </row>
    <row r="793" spans="1:20">
      <c r="A793">
        <f>調査用紙!A790</f>
        <v>782</v>
      </c>
      <c r="B793" s="1">
        <f>調査用紙!B790</f>
        <v>0</v>
      </c>
      <c r="C793" s="1">
        <f>調査用紙!C790</f>
        <v>0</v>
      </c>
      <c r="D793" s="1">
        <f>調査用紙!D790</f>
        <v>0</v>
      </c>
      <c r="E793" s="1">
        <f>調査用紙!E790</f>
        <v>0</v>
      </c>
      <c r="P793" t="str">
        <f>C793&amp;D793</f>
        <v>00</v>
      </c>
      <c r="Q793" t="str">
        <f>C793&amp;E793</f>
        <v>00</v>
      </c>
      <c r="T793">
        <v>1</v>
      </c>
    </row>
    <row r="794" spans="1:20">
      <c r="A794">
        <f>調査用紙!A791</f>
        <v>783</v>
      </c>
      <c r="B794" s="1">
        <f>調査用紙!B791</f>
        <v>0</v>
      </c>
      <c r="C794" s="1">
        <f>調査用紙!C791</f>
        <v>0</v>
      </c>
      <c r="D794" s="1">
        <f>調査用紙!D791</f>
        <v>0</v>
      </c>
      <c r="E794" s="1">
        <f>調査用紙!E791</f>
        <v>0</v>
      </c>
      <c r="P794" t="str">
        <f>C794&amp;D794</f>
        <v>00</v>
      </c>
      <c r="Q794" t="str">
        <f>C794&amp;E794</f>
        <v>00</v>
      </c>
      <c r="T794">
        <v>1</v>
      </c>
    </row>
    <row r="795" spans="1:20">
      <c r="A795">
        <f>調査用紙!A792</f>
        <v>784</v>
      </c>
      <c r="B795" s="1">
        <f>調査用紙!B792</f>
        <v>0</v>
      </c>
      <c r="C795" s="1">
        <f>調査用紙!C792</f>
        <v>0</v>
      </c>
      <c r="D795" s="1">
        <f>調査用紙!D792</f>
        <v>0</v>
      </c>
      <c r="E795" s="1">
        <f>調査用紙!E792</f>
        <v>0</v>
      </c>
      <c r="P795" t="str">
        <f>C795&amp;D795</f>
        <v>00</v>
      </c>
      <c r="Q795" t="str">
        <f>C795&amp;E795</f>
        <v>00</v>
      </c>
      <c r="T795">
        <v>1</v>
      </c>
    </row>
    <row r="796" spans="1:20">
      <c r="A796">
        <f>調査用紙!A793</f>
        <v>785</v>
      </c>
      <c r="B796" s="1">
        <f>調査用紙!B793</f>
        <v>0</v>
      </c>
      <c r="C796" s="1">
        <f>調査用紙!C793</f>
        <v>0</v>
      </c>
      <c r="D796" s="1">
        <f>調査用紙!D793</f>
        <v>0</v>
      </c>
      <c r="E796" s="1">
        <f>調査用紙!E793</f>
        <v>0</v>
      </c>
      <c r="P796" t="str">
        <f>C796&amp;D796</f>
        <v>00</v>
      </c>
      <c r="Q796" t="str">
        <f>C796&amp;E796</f>
        <v>00</v>
      </c>
      <c r="T796">
        <v>1</v>
      </c>
    </row>
    <row r="797" spans="1:20">
      <c r="A797">
        <f>調査用紙!A794</f>
        <v>786</v>
      </c>
      <c r="B797" s="1">
        <f>調査用紙!B794</f>
        <v>0</v>
      </c>
      <c r="C797" s="1">
        <f>調査用紙!C794</f>
        <v>0</v>
      </c>
      <c r="D797" s="1">
        <f>調査用紙!D794</f>
        <v>0</v>
      </c>
      <c r="E797" s="1">
        <f>調査用紙!E794</f>
        <v>0</v>
      </c>
      <c r="P797" t="str">
        <f>C797&amp;D797</f>
        <v>00</v>
      </c>
      <c r="Q797" t="str">
        <f>C797&amp;E797</f>
        <v>00</v>
      </c>
      <c r="T797">
        <v>1</v>
      </c>
    </row>
    <row r="798" spans="1:20">
      <c r="A798">
        <f>調査用紙!A795</f>
        <v>787</v>
      </c>
      <c r="B798" s="1">
        <f>調査用紙!B795</f>
        <v>0</v>
      </c>
      <c r="C798" s="1">
        <f>調査用紙!C795</f>
        <v>0</v>
      </c>
      <c r="D798" s="1">
        <f>調査用紙!D795</f>
        <v>0</v>
      </c>
      <c r="E798" s="1">
        <f>調査用紙!E795</f>
        <v>0</v>
      </c>
      <c r="P798" t="str">
        <f>C798&amp;D798</f>
        <v>00</v>
      </c>
      <c r="Q798" t="str">
        <f>C798&amp;E798</f>
        <v>00</v>
      </c>
      <c r="T798">
        <v>1</v>
      </c>
    </row>
    <row r="799" spans="1:20">
      <c r="A799">
        <f>調査用紙!A796</f>
        <v>788</v>
      </c>
      <c r="B799" s="1">
        <f>調査用紙!B796</f>
        <v>0</v>
      </c>
      <c r="C799" s="1">
        <f>調査用紙!C796</f>
        <v>0</v>
      </c>
      <c r="D799" s="1">
        <f>調査用紙!D796</f>
        <v>0</v>
      </c>
      <c r="E799" s="1">
        <f>調査用紙!E796</f>
        <v>0</v>
      </c>
      <c r="P799" t="str">
        <f>C799&amp;D799</f>
        <v>00</v>
      </c>
      <c r="Q799" t="str">
        <f>C799&amp;E799</f>
        <v>00</v>
      </c>
      <c r="T799">
        <v>1</v>
      </c>
    </row>
    <row r="800" spans="1:20">
      <c r="A800">
        <f>調査用紙!A797</f>
        <v>789</v>
      </c>
      <c r="B800" s="1">
        <f>調査用紙!B797</f>
        <v>0</v>
      </c>
      <c r="C800" s="1">
        <f>調査用紙!C797</f>
        <v>0</v>
      </c>
      <c r="D800" s="1">
        <f>調査用紙!D797</f>
        <v>0</v>
      </c>
      <c r="E800" s="1">
        <f>調査用紙!E797</f>
        <v>0</v>
      </c>
      <c r="P800" t="str">
        <f>C800&amp;D800</f>
        <v>00</v>
      </c>
      <c r="Q800" t="str">
        <f>C800&amp;E800</f>
        <v>00</v>
      </c>
      <c r="T800">
        <v>1</v>
      </c>
    </row>
    <row r="801" spans="1:20">
      <c r="A801">
        <f>調査用紙!A798</f>
        <v>790</v>
      </c>
      <c r="B801" s="1">
        <f>調査用紙!B798</f>
        <v>0</v>
      </c>
      <c r="C801" s="1">
        <f>調査用紙!C798</f>
        <v>0</v>
      </c>
      <c r="D801" s="1">
        <f>調査用紙!D798</f>
        <v>0</v>
      </c>
      <c r="E801" s="1">
        <f>調査用紙!E798</f>
        <v>0</v>
      </c>
      <c r="P801" t="str">
        <f>C801&amp;D801</f>
        <v>00</v>
      </c>
      <c r="Q801" t="str">
        <f>C801&amp;E801</f>
        <v>00</v>
      </c>
      <c r="T801">
        <v>1</v>
      </c>
    </row>
    <row r="802" spans="1:20">
      <c r="A802">
        <f>調査用紙!A799</f>
        <v>791</v>
      </c>
      <c r="B802" s="1">
        <f>調査用紙!B799</f>
        <v>0</v>
      </c>
      <c r="C802" s="1">
        <f>調査用紙!C799</f>
        <v>0</v>
      </c>
      <c r="D802" s="1">
        <f>調査用紙!D799</f>
        <v>0</v>
      </c>
      <c r="E802" s="1">
        <f>調査用紙!E799</f>
        <v>0</v>
      </c>
      <c r="P802" t="str">
        <f>C802&amp;D802</f>
        <v>00</v>
      </c>
      <c r="Q802" t="str">
        <f>C802&amp;E802</f>
        <v>00</v>
      </c>
      <c r="T802">
        <v>1</v>
      </c>
    </row>
    <row r="803" spans="1:20">
      <c r="A803">
        <f>調査用紙!A800</f>
        <v>792</v>
      </c>
      <c r="B803" s="1">
        <f>調査用紙!B800</f>
        <v>0</v>
      </c>
      <c r="C803" s="1">
        <f>調査用紙!C800</f>
        <v>0</v>
      </c>
      <c r="D803" s="1">
        <f>調査用紙!D800</f>
        <v>0</v>
      </c>
      <c r="E803" s="1">
        <f>調査用紙!E800</f>
        <v>0</v>
      </c>
      <c r="P803" t="str">
        <f>C803&amp;D803</f>
        <v>00</v>
      </c>
      <c r="Q803" t="str">
        <f>C803&amp;E803</f>
        <v>00</v>
      </c>
      <c r="T803">
        <v>1</v>
      </c>
    </row>
    <row r="804" spans="1:20">
      <c r="A804">
        <f>調査用紙!A801</f>
        <v>793</v>
      </c>
      <c r="B804" s="1">
        <f>調査用紙!B801</f>
        <v>0</v>
      </c>
      <c r="C804" s="1">
        <f>調査用紙!C801</f>
        <v>0</v>
      </c>
      <c r="D804" s="1">
        <f>調査用紙!D801</f>
        <v>0</v>
      </c>
      <c r="E804" s="1">
        <f>調査用紙!E801</f>
        <v>0</v>
      </c>
      <c r="P804" t="str">
        <f>C804&amp;D804</f>
        <v>00</v>
      </c>
      <c r="Q804" t="str">
        <f>C804&amp;E804</f>
        <v>00</v>
      </c>
      <c r="T804">
        <v>1</v>
      </c>
    </row>
    <row r="805" spans="1:20">
      <c r="A805">
        <f>調査用紙!A802</f>
        <v>794</v>
      </c>
      <c r="B805" s="1">
        <f>調査用紙!B802</f>
        <v>0</v>
      </c>
      <c r="C805" s="1">
        <f>調査用紙!C802</f>
        <v>0</v>
      </c>
      <c r="D805" s="1">
        <f>調査用紙!D802</f>
        <v>0</v>
      </c>
      <c r="E805" s="1">
        <f>調査用紙!E802</f>
        <v>0</v>
      </c>
      <c r="P805" t="str">
        <f>C805&amp;D805</f>
        <v>00</v>
      </c>
      <c r="Q805" t="str">
        <f>C805&amp;E805</f>
        <v>00</v>
      </c>
      <c r="T805">
        <v>1</v>
      </c>
    </row>
    <row r="806" spans="1:20">
      <c r="A806">
        <f>調査用紙!A803</f>
        <v>795</v>
      </c>
      <c r="B806" s="1">
        <f>調査用紙!B803</f>
        <v>0</v>
      </c>
      <c r="C806" s="1">
        <f>調査用紙!C803</f>
        <v>0</v>
      </c>
      <c r="D806" s="1">
        <f>調査用紙!D803</f>
        <v>0</v>
      </c>
      <c r="E806" s="1">
        <f>調査用紙!E803</f>
        <v>0</v>
      </c>
      <c r="P806" t="str">
        <f>C806&amp;D806</f>
        <v>00</v>
      </c>
      <c r="Q806" t="str">
        <f>C806&amp;E806</f>
        <v>00</v>
      </c>
      <c r="T806">
        <v>1</v>
      </c>
    </row>
    <row r="807" spans="1:20">
      <c r="A807">
        <f>調査用紙!A804</f>
        <v>796</v>
      </c>
      <c r="B807" s="1">
        <f>調査用紙!B804</f>
        <v>0</v>
      </c>
      <c r="C807" s="1">
        <f>調査用紙!C804</f>
        <v>0</v>
      </c>
      <c r="D807" s="1">
        <f>調査用紙!D804</f>
        <v>0</v>
      </c>
      <c r="E807" s="1">
        <f>調査用紙!E804</f>
        <v>0</v>
      </c>
      <c r="P807" t="str">
        <f>C807&amp;D807</f>
        <v>00</v>
      </c>
      <c r="Q807" t="str">
        <f>C807&amp;E807</f>
        <v>00</v>
      </c>
      <c r="T807">
        <v>1</v>
      </c>
    </row>
    <row r="808" spans="1:20">
      <c r="A808">
        <f>調査用紙!A805</f>
        <v>797</v>
      </c>
      <c r="B808" s="1">
        <f>調査用紙!B805</f>
        <v>0</v>
      </c>
      <c r="C808" s="1">
        <f>調査用紙!C805</f>
        <v>0</v>
      </c>
      <c r="D808" s="1">
        <f>調査用紙!D805</f>
        <v>0</v>
      </c>
      <c r="E808" s="1">
        <f>調査用紙!E805</f>
        <v>0</v>
      </c>
      <c r="P808" t="str">
        <f>C808&amp;D808</f>
        <v>00</v>
      </c>
      <c r="Q808" t="str">
        <f>C808&amp;E808</f>
        <v>00</v>
      </c>
      <c r="T808">
        <v>1</v>
      </c>
    </row>
    <row r="809" spans="1:20">
      <c r="A809">
        <f>調査用紙!A806</f>
        <v>798</v>
      </c>
      <c r="B809" s="1">
        <f>調査用紙!B806</f>
        <v>0</v>
      </c>
      <c r="C809" s="1">
        <f>調査用紙!C806</f>
        <v>0</v>
      </c>
      <c r="D809" s="1">
        <f>調査用紙!D806</f>
        <v>0</v>
      </c>
      <c r="E809" s="1">
        <f>調査用紙!E806</f>
        <v>0</v>
      </c>
      <c r="P809" t="str">
        <f>C809&amp;D809</f>
        <v>00</v>
      </c>
      <c r="Q809" t="str">
        <f>C809&amp;E809</f>
        <v>00</v>
      </c>
      <c r="T809">
        <v>1</v>
      </c>
    </row>
    <row r="810" spans="1:20">
      <c r="A810">
        <f>調査用紙!A807</f>
        <v>799</v>
      </c>
      <c r="B810" s="1">
        <f>調査用紙!B807</f>
        <v>0</v>
      </c>
      <c r="C810" s="1">
        <f>調査用紙!C807</f>
        <v>0</v>
      </c>
      <c r="D810" s="1">
        <f>調査用紙!D807</f>
        <v>0</v>
      </c>
      <c r="E810" s="1">
        <f>調査用紙!E807</f>
        <v>0</v>
      </c>
      <c r="P810" t="str">
        <f>C810&amp;D810</f>
        <v>00</v>
      </c>
      <c r="Q810" t="str">
        <f>C810&amp;E810</f>
        <v>00</v>
      </c>
      <c r="T810">
        <v>1</v>
      </c>
    </row>
    <row r="811" spans="1:20">
      <c r="A811">
        <f>調査用紙!A808</f>
        <v>800</v>
      </c>
      <c r="B811" s="1">
        <f>調査用紙!B808</f>
        <v>0</v>
      </c>
      <c r="C811" s="1">
        <f>調査用紙!C808</f>
        <v>0</v>
      </c>
      <c r="D811" s="1">
        <f>調査用紙!D808</f>
        <v>0</v>
      </c>
      <c r="E811" s="1">
        <f>調査用紙!E808</f>
        <v>0</v>
      </c>
      <c r="P811" t="str">
        <f>C811&amp;D811</f>
        <v>00</v>
      </c>
      <c r="Q811" t="str">
        <f>C811&amp;E811</f>
        <v>00</v>
      </c>
      <c r="T811">
        <v>1</v>
      </c>
    </row>
    <row r="812" spans="1:20">
      <c r="A812">
        <f>調査用紙!A809</f>
        <v>801</v>
      </c>
      <c r="B812" s="1">
        <f>調査用紙!B809</f>
        <v>0</v>
      </c>
      <c r="C812" s="1">
        <f>調査用紙!C809</f>
        <v>0</v>
      </c>
      <c r="D812" s="1">
        <f>調査用紙!D809</f>
        <v>0</v>
      </c>
      <c r="E812" s="1">
        <f>調査用紙!E809</f>
        <v>0</v>
      </c>
      <c r="P812" t="str">
        <f>C812&amp;D812</f>
        <v>00</v>
      </c>
      <c r="Q812" t="str">
        <f>C812&amp;E812</f>
        <v>00</v>
      </c>
      <c r="T812">
        <v>1</v>
      </c>
    </row>
    <row r="813" spans="1:20">
      <c r="A813">
        <f>調査用紙!A810</f>
        <v>802</v>
      </c>
      <c r="B813" s="1">
        <f>調査用紙!B810</f>
        <v>0</v>
      </c>
      <c r="C813" s="1">
        <f>調査用紙!C810</f>
        <v>0</v>
      </c>
      <c r="D813" s="1">
        <f>調査用紙!D810</f>
        <v>0</v>
      </c>
      <c r="E813" s="1">
        <f>調査用紙!E810</f>
        <v>0</v>
      </c>
      <c r="P813" t="str">
        <f>C813&amp;D813</f>
        <v>00</v>
      </c>
      <c r="Q813" t="str">
        <f>C813&amp;E813</f>
        <v>00</v>
      </c>
      <c r="T813">
        <v>1</v>
      </c>
    </row>
    <row r="814" spans="1:20">
      <c r="A814">
        <f>調査用紙!A811</f>
        <v>803</v>
      </c>
      <c r="B814" s="1">
        <f>調査用紙!B811</f>
        <v>0</v>
      </c>
      <c r="C814" s="1">
        <f>調査用紙!C811</f>
        <v>0</v>
      </c>
      <c r="D814" s="1">
        <f>調査用紙!D811</f>
        <v>0</v>
      </c>
      <c r="E814" s="1">
        <f>調査用紙!E811</f>
        <v>0</v>
      </c>
      <c r="P814" t="str">
        <f>C814&amp;D814</f>
        <v>00</v>
      </c>
      <c r="Q814" t="str">
        <f>C814&amp;E814</f>
        <v>00</v>
      </c>
      <c r="T814">
        <v>1</v>
      </c>
    </row>
    <row r="815" spans="1:20">
      <c r="A815">
        <f>調査用紙!A812</f>
        <v>804</v>
      </c>
      <c r="B815" s="1">
        <f>調査用紙!B812</f>
        <v>0</v>
      </c>
      <c r="C815" s="1">
        <f>調査用紙!C812</f>
        <v>0</v>
      </c>
      <c r="D815" s="1">
        <f>調査用紙!D812</f>
        <v>0</v>
      </c>
      <c r="E815" s="1">
        <f>調査用紙!E812</f>
        <v>0</v>
      </c>
      <c r="P815" t="str">
        <f>C815&amp;D815</f>
        <v>00</v>
      </c>
      <c r="Q815" t="str">
        <f>C815&amp;E815</f>
        <v>00</v>
      </c>
      <c r="T815">
        <v>1</v>
      </c>
    </row>
    <row r="816" spans="1:20">
      <c r="A816">
        <f>調査用紙!A813</f>
        <v>805</v>
      </c>
      <c r="B816" s="1">
        <f>調査用紙!B813</f>
        <v>0</v>
      </c>
      <c r="C816" s="1">
        <f>調査用紙!C813</f>
        <v>0</v>
      </c>
      <c r="D816" s="1">
        <f>調査用紙!D813</f>
        <v>0</v>
      </c>
      <c r="E816" s="1">
        <f>調査用紙!E813</f>
        <v>0</v>
      </c>
      <c r="P816" t="str">
        <f>C816&amp;D816</f>
        <v>00</v>
      </c>
      <c r="Q816" t="str">
        <f>C816&amp;E816</f>
        <v>00</v>
      </c>
      <c r="T816">
        <v>1</v>
      </c>
    </row>
    <row r="817" spans="1:20">
      <c r="A817">
        <f>調査用紙!A814</f>
        <v>806</v>
      </c>
      <c r="B817" s="1">
        <f>調査用紙!B814</f>
        <v>0</v>
      </c>
      <c r="C817" s="1">
        <f>調査用紙!C814</f>
        <v>0</v>
      </c>
      <c r="D817" s="1">
        <f>調査用紙!D814</f>
        <v>0</v>
      </c>
      <c r="E817" s="1">
        <f>調査用紙!E814</f>
        <v>0</v>
      </c>
      <c r="P817" t="str">
        <f>C817&amp;D817</f>
        <v>00</v>
      </c>
      <c r="Q817" t="str">
        <f>C817&amp;E817</f>
        <v>00</v>
      </c>
      <c r="T817">
        <v>1</v>
      </c>
    </row>
    <row r="818" spans="1:20">
      <c r="A818">
        <f>調査用紙!A815</f>
        <v>807</v>
      </c>
      <c r="B818" s="1">
        <f>調査用紙!B815</f>
        <v>0</v>
      </c>
      <c r="C818" s="1">
        <f>調査用紙!C815</f>
        <v>0</v>
      </c>
      <c r="D818" s="1">
        <f>調査用紙!D815</f>
        <v>0</v>
      </c>
      <c r="E818" s="1">
        <f>調査用紙!E815</f>
        <v>0</v>
      </c>
      <c r="P818" t="str">
        <f>C818&amp;D818</f>
        <v>00</v>
      </c>
      <c r="Q818" t="str">
        <f>C818&amp;E818</f>
        <v>00</v>
      </c>
      <c r="T818">
        <v>1</v>
      </c>
    </row>
    <row r="819" spans="1:20">
      <c r="A819">
        <f>調査用紙!A816</f>
        <v>808</v>
      </c>
      <c r="B819" s="1">
        <f>調査用紙!B816</f>
        <v>0</v>
      </c>
      <c r="C819" s="1">
        <f>調査用紙!C816</f>
        <v>0</v>
      </c>
      <c r="D819" s="1">
        <f>調査用紙!D816</f>
        <v>0</v>
      </c>
      <c r="E819" s="1">
        <f>調査用紙!E816</f>
        <v>0</v>
      </c>
      <c r="P819" t="str">
        <f>C819&amp;D819</f>
        <v>00</v>
      </c>
      <c r="Q819" t="str">
        <f>C819&amp;E819</f>
        <v>00</v>
      </c>
      <c r="T819">
        <v>1</v>
      </c>
    </row>
    <row r="820" spans="1:20">
      <c r="A820">
        <f>調査用紙!A817</f>
        <v>809</v>
      </c>
      <c r="B820" s="1">
        <f>調査用紙!B817</f>
        <v>0</v>
      </c>
      <c r="C820" s="1">
        <f>調査用紙!C817</f>
        <v>0</v>
      </c>
      <c r="D820" s="1">
        <f>調査用紙!D817</f>
        <v>0</v>
      </c>
      <c r="E820" s="1">
        <f>調査用紙!E817</f>
        <v>0</v>
      </c>
      <c r="P820" t="str">
        <f>C820&amp;D820</f>
        <v>00</v>
      </c>
      <c r="Q820" t="str">
        <f>C820&amp;E820</f>
        <v>00</v>
      </c>
      <c r="T820">
        <v>1</v>
      </c>
    </row>
    <row r="821" spans="1:20">
      <c r="A821">
        <f>調査用紙!A818</f>
        <v>810</v>
      </c>
      <c r="B821" s="1">
        <f>調査用紙!B818</f>
        <v>0</v>
      </c>
      <c r="C821" s="1">
        <f>調査用紙!C818</f>
        <v>0</v>
      </c>
      <c r="D821" s="1">
        <f>調査用紙!D818</f>
        <v>0</v>
      </c>
      <c r="E821" s="1">
        <f>調査用紙!E818</f>
        <v>0</v>
      </c>
      <c r="P821" t="str">
        <f>C821&amp;D821</f>
        <v>00</v>
      </c>
      <c r="Q821" t="str">
        <f>C821&amp;E821</f>
        <v>00</v>
      </c>
      <c r="T821">
        <v>1</v>
      </c>
    </row>
    <row r="822" spans="1:20">
      <c r="A822">
        <f>調査用紙!A819</f>
        <v>811</v>
      </c>
      <c r="B822" s="1">
        <f>調査用紙!B819</f>
        <v>0</v>
      </c>
      <c r="C822" s="1">
        <f>調査用紙!C819</f>
        <v>0</v>
      </c>
      <c r="D822" s="1">
        <f>調査用紙!D819</f>
        <v>0</v>
      </c>
      <c r="E822" s="1">
        <f>調査用紙!E819</f>
        <v>0</v>
      </c>
      <c r="P822" t="str">
        <f>C822&amp;D822</f>
        <v>00</v>
      </c>
      <c r="Q822" t="str">
        <f>C822&amp;E822</f>
        <v>00</v>
      </c>
      <c r="T822">
        <v>1</v>
      </c>
    </row>
    <row r="823" spans="1:20">
      <c r="A823">
        <f>調査用紙!A820</f>
        <v>812</v>
      </c>
      <c r="B823" s="1">
        <f>調査用紙!B820</f>
        <v>0</v>
      </c>
      <c r="C823" s="1">
        <f>調査用紙!C820</f>
        <v>0</v>
      </c>
      <c r="D823" s="1">
        <f>調査用紙!D820</f>
        <v>0</v>
      </c>
      <c r="E823" s="1">
        <f>調査用紙!E820</f>
        <v>0</v>
      </c>
      <c r="P823" t="str">
        <f>C823&amp;D823</f>
        <v>00</v>
      </c>
      <c r="Q823" t="str">
        <f>C823&amp;E823</f>
        <v>00</v>
      </c>
      <c r="T823">
        <v>1</v>
      </c>
    </row>
    <row r="824" spans="1:20">
      <c r="A824">
        <f>調査用紙!A821</f>
        <v>813</v>
      </c>
      <c r="B824" s="1">
        <f>調査用紙!B821</f>
        <v>0</v>
      </c>
      <c r="C824" s="1">
        <f>調査用紙!C821</f>
        <v>0</v>
      </c>
      <c r="D824" s="1">
        <f>調査用紙!D821</f>
        <v>0</v>
      </c>
      <c r="E824" s="1">
        <f>調査用紙!E821</f>
        <v>0</v>
      </c>
      <c r="P824" t="str">
        <f>C824&amp;D824</f>
        <v>00</v>
      </c>
      <c r="Q824" t="str">
        <f>C824&amp;E824</f>
        <v>00</v>
      </c>
      <c r="T824">
        <v>1</v>
      </c>
    </row>
    <row r="825" spans="1:20">
      <c r="A825">
        <f>調査用紙!A822</f>
        <v>814</v>
      </c>
      <c r="B825" s="1">
        <f>調査用紙!B822</f>
        <v>0</v>
      </c>
      <c r="C825" s="1">
        <f>調査用紙!C822</f>
        <v>0</v>
      </c>
      <c r="D825" s="1">
        <f>調査用紙!D822</f>
        <v>0</v>
      </c>
      <c r="E825" s="1">
        <f>調査用紙!E822</f>
        <v>0</v>
      </c>
      <c r="P825" t="str">
        <f>C825&amp;D825</f>
        <v>00</v>
      </c>
      <c r="Q825" t="str">
        <f>C825&amp;E825</f>
        <v>00</v>
      </c>
      <c r="T825">
        <v>1</v>
      </c>
    </row>
    <row r="826" spans="1:20">
      <c r="A826">
        <f>調査用紙!A823</f>
        <v>815</v>
      </c>
      <c r="B826" s="1">
        <f>調査用紙!B823</f>
        <v>0</v>
      </c>
      <c r="C826" s="1">
        <f>調査用紙!C823</f>
        <v>0</v>
      </c>
      <c r="D826" s="1">
        <f>調査用紙!D823</f>
        <v>0</v>
      </c>
      <c r="E826" s="1">
        <f>調査用紙!E823</f>
        <v>0</v>
      </c>
      <c r="P826" t="str">
        <f>C826&amp;D826</f>
        <v>00</v>
      </c>
      <c r="Q826" t="str">
        <f>C826&amp;E826</f>
        <v>00</v>
      </c>
      <c r="T826">
        <v>1</v>
      </c>
    </row>
    <row r="827" spans="1:20">
      <c r="A827">
        <f>調査用紙!A824</f>
        <v>816</v>
      </c>
      <c r="B827" s="1">
        <f>調査用紙!B824</f>
        <v>0</v>
      </c>
      <c r="C827" s="1">
        <f>調査用紙!C824</f>
        <v>0</v>
      </c>
      <c r="D827" s="1">
        <f>調査用紙!D824</f>
        <v>0</v>
      </c>
      <c r="E827" s="1">
        <f>調査用紙!E824</f>
        <v>0</v>
      </c>
      <c r="P827" t="str">
        <f>C827&amp;D827</f>
        <v>00</v>
      </c>
      <c r="Q827" t="str">
        <f>C827&amp;E827</f>
        <v>00</v>
      </c>
      <c r="T827">
        <v>1</v>
      </c>
    </row>
    <row r="828" spans="1:20">
      <c r="A828">
        <f>調査用紙!A825</f>
        <v>817</v>
      </c>
      <c r="B828" s="1">
        <f>調査用紙!B825</f>
        <v>0</v>
      </c>
      <c r="C828" s="1">
        <f>調査用紙!C825</f>
        <v>0</v>
      </c>
      <c r="D828" s="1">
        <f>調査用紙!D825</f>
        <v>0</v>
      </c>
      <c r="E828" s="1">
        <f>調査用紙!E825</f>
        <v>0</v>
      </c>
      <c r="P828" t="str">
        <f>C828&amp;D828</f>
        <v>00</v>
      </c>
      <c r="Q828" t="str">
        <f>C828&amp;E828</f>
        <v>00</v>
      </c>
      <c r="T828">
        <v>1</v>
      </c>
    </row>
    <row r="829" spans="1:20">
      <c r="A829">
        <f>調査用紙!A826</f>
        <v>818</v>
      </c>
      <c r="B829" s="1">
        <f>調査用紙!B826</f>
        <v>0</v>
      </c>
      <c r="C829" s="1">
        <f>調査用紙!C826</f>
        <v>0</v>
      </c>
      <c r="D829" s="1">
        <f>調査用紙!D826</f>
        <v>0</v>
      </c>
      <c r="E829" s="1">
        <f>調査用紙!E826</f>
        <v>0</v>
      </c>
      <c r="P829" t="str">
        <f>C829&amp;D829</f>
        <v>00</v>
      </c>
      <c r="Q829" t="str">
        <f>C829&amp;E829</f>
        <v>00</v>
      </c>
      <c r="T829">
        <v>1</v>
      </c>
    </row>
    <row r="830" spans="1:20">
      <c r="A830">
        <f>調査用紙!A827</f>
        <v>819</v>
      </c>
      <c r="B830" s="1">
        <f>調査用紙!B827</f>
        <v>0</v>
      </c>
      <c r="C830" s="1">
        <f>調査用紙!C827</f>
        <v>0</v>
      </c>
      <c r="D830" s="1">
        <f>調査用紙!D827</f>
        <v>0</v>
      </c>
      <c r="E830" s="1">
        <f>調査用紙!E827</f>
        <v>0</v>
      </c>
      <c r="P830" t="str">
        <f>C830&amp;D830</f>
        <v>00</v>
      </c>
      <c r="Q830" t="str">
        <f>C830&amp;E830</f>
        <v>00</v>
      </c>
      <c r="T830">
        <v>1</v>
      </c>
    </row>
    <row r="831" spans="1:20">
      <c r="A831">
        <f>調査用紙!A828</f>
        <v>820</v>
      </c>
      <c r="B831" s="1">
        <f>調査用紙!B828</f>
        <v>0</v>
      </c>
      <c r="C831" s="1">
        <f>調査用紙!C828</f>
        <v>0</v>
      </c>
      <c r="D831" s="1">
        <f>調査用紙!D828</f>
        <v>0</v>
      </c>
      <c r="E831" s="1">
        <f>調査用紙!E828</f>
        <v>0</v>
      </c>
      <c r="P831" t="str">
        <f>C831&amp;D831</f>
        <v>00</v>
      </c>
      <c r="Q831" t="str">
        <f>C831&amp;E831</f>
        <v>00</v>
      </c>
      <c r="T831">
        <v>1</v>
      </c>
    </row>
    <row r="832" spans="1:20">
      <c r="A832">
        <f>調査用紙!A829</f>
        <v>821</v>
      </c>
      <c r="B832" s="1">
        <f>調査用紙!B829</f>
        <v>0</v>
      </c>
      <c r="C832" s="1">
        <f>調査用紙!C829</f>
        <v>0</v>
      </c>
      <c r="D832" s="1">
        <f>調査用紙!D829</f>
        <v>0</v>
      </c>
      <c r="E832" s="1">
        <f>調査用紙!E829</f>
        <v>0</v>
      </c>
      <c r="P832" t="str">
        <f>C832&amp;D832</f>
        <v>00</v>
      </c>
      <c r="Q832" t="str">
        <f>C832&amp;E832</f>
        <v>00</v>
      </c>
      <c r="T832">
        <v>1</v>
      </c>
    </row>
    <row r="833" spans="1:20">
      <c r="A833">
        <f>調査用紙!A830</f>
        <v>822</v>
      </c>
      <c r="B833" s="1">
        <f>調査用紙!B830</f>
        <v>0</v>
      </c>
      <c r="C833" s="1">
        <f>調査用紙!C830</f>
        <v>0</v>
      </c>
      <c r="D833" s="1">
        <f>調査用紙!D830</f>
        <v>0</v>
      </c>
      <c r="E833" s="1">
        <f>調査用紙!E830</f>
        <v>0</v>
      </c>
      <c r="P833" t="str">
        <f>C833&amp;D833</f>
        <v>00</v>
      </c>
      <c r="Q833" t="str">
        <f>C833&amp;E833</f>
        <v>00</v>
      </c>
      <c r="T833">
        <v>1</v>
      </c>
    </row>
    <row r="834" spans="1:20">
      <c r="A834">
        <f>調査用紙!A831</f>
        <v>823</v>
      </c>
      <c r="B834" s="1">
        <f>調査用紙!B831</f>
        <v>0</v>
      </c>
      <c r="C834" s="1">
        <f>調査用紙!C831</f>
        <v>0</v>
      </c>
      <c r="D834" s="1">
        <f>調査用紙!D831</f>
        <v>0</v>
      </c>
      <c r="E834" s="1">
        <f>調査用紙!E831</f>
        <v>0</v>
      </c>
      <c r="P834" t="str">
        <f>C834&amp;D834</f>
        <v>00</v>
      </c>
      <c r="Q834" t="str">
        <f>C834&amp;E834</f>
        <v>00</v>
      </c>
      <c r="T834">
        <v>1</v>
      </c>
    </row>
    <row r="835" spans="1:20">
      <c r="A835">
        <f>調査用紙!A832</f>
        <v>824</v>
      </c>
      <c r="B835" s="1">
        <f>調査用紙!B832</f>
        <v>0</v>
      </c>
      <c r="C835" s="1">
        <f>調査用紙!C832</f>
        <v>0</v>
      </c>
      <c r="D835" s="1">
        <f>調査用紙!D832</f>
        <v>0</v>
      </c>
      <c r="E835" s="1">
        <f>調査用紙!E832</f>
        <v>0</v>
      </c>
      <c r="P835" t="str">
        <f>C835&amp;D835</f>
        <v>00</v>
      </c>
      <c r="Q835" t="str">
        <f>C835&amp;E835</f>
        <v>00</v>
      </c>
      <c r="T835">
        <v>1</v>
      </c>
    </row>
    <row r="836" spans="1:20">
      <c r="A836">
        <f>調査用紙!A833</f>
        <v>825</v>
      </c>
      <c r="B836" s="1">
        <f>調査用紙!B833</f>
        <v>0</v>
      </c>
      <c r="C836" s="1">
        <f>調査用紙!C833</f>
        <v>0</v>
      </c>
      <c r="D836" s="1">
        <f>調査用紙!D833</f>
        <v>0</v>
      </c>
      <c r="E836" s="1">
        <f>調査用紙!E833</f>
        <v>0</v>
      </c>
      <c r="P836" t="str">
        <f>C836&amp;D836</f>
        <v>00</v>
      </c>
      <c r="Q836" t="str">
        <f>C836&amp;E836</f>
        <v>00</v>
      </c>
      <c r="T836">
        <v>1</v>
      </c>
    </row>
    <row r="837" spans="1:20">
      <c r="A837">
        <f>調査用紙!A834</f>
        <v>826</v>
      </c>
      <c r="B837" s="1">
        <f>調査用紙!B834</f>
        <v>0</v>
      </c>
      <c r="C837" s="1">
        <f>調査用紙!C834</f>
        <v>0</v>
      </c>
      <c r="D837" s="1">
        <f>調査用紙!D834</f>
        <v>0</v>
      </c>
      <c r="E837" s="1">
        <f>調査用紙!E834</f>
        <v>0</v>
      </c>
      <c r="P837" t="str">
        <f>C837&amp;D837</f>
        <v>00</v>
      </c>
      <c r="Q837" t="str">
        <f>C837&amp;E837</f>
        <v>00</v>
      </c>
      <c r="T837">
        <v>1</v>
      </c>
    </row>
    <row r="838" spans="1:20">
      <c r="A838">
        <f>調査用紙!A835</f>
        <v>827</v>
      </c>
      <c r="B838" s="1">
        <f>調査用紙!B835</f>
        <v>0</v>
      </c>
      <c r="C838" s="1">
        <f>調査用紙!C835</f>
        <v>0</v>
      </c>
      <c r="D838" s="1">
        <f>調査用紙!D835</f>
        <v>0</v>
      </c>
      <c r="E838" s="1">
        <f>調査用紙!E835</f>
        <v>0</v>
      </c>
      <c r="P838" t="str">
        <f>C838&amp;D838</f>
        <v>00</v>
      </c>
      <c r="Q838" t="str">
        <f>C838&amp;E838</f>
        <v>00</v>
      </c>
      <c r="T838">
        <v>1</v>
      </c>
    </row>
    <row r="839" spans="1:20">
      <c r="A839">
        <f>調査用紙!A836</f>
        <v>828</v>
      </c>
      <c r="B839" s="1">
        <f>調査用紙!B836</f>
        <v>0</v>
      </c>
      <c r="C839" s="1">
        <f>調査用紙!C836</f>
        <v>0</v>
      </c>
      <c r="D839" s="1">
        <f>調査用紙!D836</f>
        <v>0</v>
      </c>
      <c r="E839" s="1">
        <f>調査用紙!E836</f>
        <v>0</v>
      </c>
      <c r="P839" t="str">
        <f>C839&amp;D839</f>
        <v>00</v>
      </c>
      <c r="Q839" t="str">
        <f>C839&amp;E839</f>
        <v>00</v>
      </c>
      <c r="T839">
        <v>1</v>
      </c>
    </row>
    <row r="840" spans="1:20">
      <c r="A840">
        <f>調査用紙!A837</f>
        <v>829</v>
      </c>
      <c r="B840" s="1">
        <f>調査用紙!B837</f>
        <v>0</v>
      </c>
      <c r="C840" s="1">
        <f>調査用紙!C837</f>
        <v>0</v>
      </c>
      <c r="D840" s="1">
        <f>調査用紙!D837</f>
        <v>0</v>
      </c>
      <c r="E840" s="1">
        <f>調査用紙!E837</f>
        <v>0</v>
      </c>
      <c r="P840" t="str">
        <f>C840&amp;D840</f>
        <v>00</v>
      </c>
      <c r="Q840" t="str">
        <f>C840&amp;E840</f>
        <v>00</v>
      </c>
      <c r="T840">
        <v>1</v>
      </c>
    </row>
    <row r="841" spans="1:20">
      <c r="A841">
        <f>調査用紙!A838</f>
        <v>830</v>
      </c>
      <c r="B841" s="1">
        <f>調査用紙!B838</f>
        <v>0</v>
      </c>
      <c r="C841" s="1">
        <f>調査用紙!C838</f>
        <v>0</v>
      </c>
      <c r="D841" s="1">
        <f>調査用紙!D838</f>
        <v>0</v>
      </c>
      <c r="E841" s="1">
        <f>調査用紙!E838</f>
        <v>0</v>
      </c>
      <c r="P841" t="str">
        <f>C841&amp;D841</f>
        <v>00</v>
      </c>
      <c r="Q841" t="str">
        <f>C841&amp;E841</f>
        <v>00</v>
      </c>
      <c r="T841">
        <v>1</v>
      </c>
    </row>
    <row r="842" spans="1:20">
      <c r="A842">
        <f>調査用紙!A839</f>
        <v>831</v>
      </c>
      <c r="B842" s="1">
        <f>調査用紙!B839</f>
        <v>0</v>
      </c>
      <c r="C842" s="1">
        <f>調査用紙!C839</f>
        <v>0</v>
      </c>
      <c r="D842" s="1">
        <f>調査用紙!D839</f>
        <v>0</v>
      </c>
      <c r="E842" s="1">
        <f>調査用紙!E839</f>
        <v>0</v>
      </c>
      <c r="P842" t="str">
        <f>C842&amp;D842</f>
        <v>00</v>
      </c>
      <c r="Q842" t="str">
        <f>C842&amp;E842</f>
        <v>00</v>
      </c>
      <c r="T842">
        <v>1</v>
      </c>
    </row>
    <row r="843" spans="1:20">
      <c r="A843">
        <f>調査用紙!A840</f>
        <v>832</v>
      </c>
      <c r="B843" s="1">
        <f>調査用紙!B840</f>
        <v>0</v>
      </c>
      <c r="C843" s="1">
        <f>調査用紙!C840</f>
        <v>0</v>
      </c>
      <c r="D843" s="1">
        <f>調査用紙!D840</f>
        <v>0</v>
      </c>
      <c r="E843" s="1">
        <f>調査用紙!E840</f>
        <v>0</v>
      </c>
      <c r="P843" t="str">
        <f>C843&amp;D843</f>
        <v>00</v>
      </c>
      <c r="Q843" t="str">
        <f>C843&amp;E843</f>
        <v>00</v>
      </c>
      <c r="T843">
        <v>1</v>
      </c>
    </row>
    <row r="844" spans="1:20">
      <c r="A844">
        <f>調査用紙!A841</f>
        <v>833</v>
      </c>
      <c r="B844" s="1">
        <f>調査用紙!B841</f>
        <v>0</v>
      </c>
      <c r="C844" s="1">
        <f>調査用紙!C841</f>
        <v>0</v>
      </c>
      <c r="D844" s="1">
        <f>調査用紙!D841</f>
        <v>0</v>
      </c>
      <c r="E844" s="1">
        <f>調査用紙!E841</f>
        <v>0</v>
      </c>
      <c r="P844" t="str">
        <f>C844&amp;D844</f>
        <v>00</v>
      </c>
      <c r="Q844" t="str">
        <f>C844&amp;E844</f>
        <v>00</v>
      </c>
      <c r="T844">
        <v>1</v>
      </c>
    </row>
    <row r="845" spans="1:20">
      <c r="A845">
        <f>調査用紙!A842</f>
        <v>834</v>
      </c>
      <c r="B845" s="1">
        <f>調査用紙!B842</f>
        <v>0</v>
      </c>
      <c r="C845" s="1">
        <f>調査用紙!C842</f>
        <v>0</v>
      </c>
      <c r="D845" s="1">
        <f>調査用紙!D842</f>
        <v>0</v>
      </c>
      <c r="E845" s="1">
        <f>調査用紙!E842</f>
        <v>0</v>
      </c>
      <c r="P845" t="str">
        <f>C845&amp;D845</f>
        <v>00</v>
      </c>
      <c r="Q845" t="str">
        <f>C845&amp;E845</f>
        <v>00</v>
      </c>
      <c r="T845">
        <v>1</v>
      </c>
    </row>
    <row r="846" spans="1:20">
      <c r="A846">
        <f>調査用紙!A843</f>
        <v>835</v>
      </c>
      <c r="B846" s="1">
        <f>調査用紙!B843</f>
        <v>0</v>
      </c>
      <c r="C846" s="1">
        <f>調査用紙!C843</f>
        <v>0</v>
      </c>
      <c r="D846" s="1">
        <f>調査用紙!D843</f>
        <v>0</v>
      </c>
      <c r="E846" s="1">
        <f>調査用紙!E843</f>
        <v>0</v>
      </c>
      <c r="P846" t="str">
        <f>C846&amp;D846</f>
        <v>00</v>
      </c>
      <c r="Q846" t="str">
        <f>C846&amp;E846</f>
        <v>00</v>
      </c>
      <c r="T846">
        <v>1</v>
      </c>
    </row>
    <row r="847" spans="1:20">
      <c r="A847">
        <f>調査用紙!A844</f>
        <v>836</v>
      </c>
      <c r="B847" s="1">
        <f>調査用紙!B844</f>
        <v>0</v>
      </c>
      <c r="C847" s="1">
        <f>調査用紙!C844</f>
        <v>0</v>
      </c>
      <c r="D847" s="1">
        <f>調査用紙!D844</f>
        <v>0</v>
      </c>
      <c r="E847" s="1">
        <f>調査用紙!E844</f>
        <v>0</v>
      </c>
      <c r="P847" t="str">
        <f>C847&amp;D847</f>
        <v>00</v>
      </c>
      <c r="Q847" t="str">
        <f>C847&amp;E847</f>
        <v>00</v>
      </c>
      <c r="T847">
        <v>1</v>
      </c>
    </row>
    <row r="848" spans="1:20">
      <c r="A848">
        <f>調査用紙!A845</f>
        <v>837</v>
      </c>
      <c r="B848" s="1">
        <f>調査用紙!B845</f>
        <v>0</v>
      </c>
      <c r="C848" s="1">
        <f>調査用紙!C845</f>
        <v>0</v>
      </c>
      <c r="D848" s="1">
        <f>調査用紙!D845</f>
        <v>0</v>
      </c>
      <c r="E848" s="1">
        <f>調査用紙!E845</f>
        <v>0</v>
      </c>
      <c r="P848" t="str">
        <f>C848&amp;D848</f>
        <v>00</v>
      </c>
      <c r="Q848" t="str">
        <f>C848&amp;E848</f>
        <v>00</v>
      </c>
      <c r="T848">
        <v>1</v>
      </c>
    </row>
    <row r="849" spans="1:20">
      <c r="A849">
        <f>調査用紙!A846</f>
        <v>838</v>
      </c>
      <c r="B849" s="1">
        <f>調査用紙!B846</f>
        <v>0</v>
      </c>
      <c r="C849" s="1">
        <f>調査用紙!C846</f>
        <v>0</v>
      </c>
      <c r="D849" s="1">
        <f>調査用紙!D846</f>
        <v>0</v>
      </c>
      <c r="E849" s="1">
        <f>調査用紙!E846</f>
        <v>0</v>
      </c>
      <c r="P849" t="str">
        <f>C849&amp;D849</f>
        <v>00</v>
      </c>
      <c r="Q849" t="str">
        <f>C849&amp;E849</f>
        <v>00</v>
      </c>
      <c r="T849">
        <v>1</v>
      </c>
    </row>
    <row r="850" spans="1:20">
      <c r="A850">
        <f>調査用紙!A847</f>
        <v>839</v>
      </c>
      <c r="B850" s="1">
        <f>調査用紙!B847</f>
        <v>0</v>
      </c>
      <c r="C850" s="1">
        <f>調査用紙!C847</f>
        <v>0</v>
      </c>
      <c r="D850" s="1">
        <f>調査用紙!D847</f>
        <v>0</v>
      </c>
      <c r="E850" s="1">
        <f>調査用紙!E847</f>
        <v>0</v>
      </c>
      <c r="P850" t="str">
        <f>C850&amp;D850</f>
        <v>00</v>
      </c>
      <c r="Q850" t="str">
        <f>C850&amp;E850</f>
        <v>00</v>
      </c>
      <c r="T850">
        <v>1</v>
      </c>
    </row>
    <row r="851" spans="1:20">
      <c r="A851">
        <f>調査用紙!A848</f>
        <v>840</v>
      </c>
      <c r="B851" s="1">
        <f>調査用紙!B848</f>
        <v>0</v>
      </c>
      <c r="C851" s="1">
        <f>調査用紙!C848</f>
        <v>0</v>
      </c>
      <c r="D851" s="1">
        <f>調査用紙!D848</f>
        <v>0</v>
      </c>
      <c r="E851" s="1">
        <f>調査用紙!E848</f>
        <v>0</v>
      </c>
      <c r="P851" t="str">
        <f>C851&amp;D851</f>
        <v>00</v>
      </c>
      <c r="Q851" t="str">
        <f>C851&amp;E851</f>
        <v>00</v>
      </c>
      <c r="T851">
        <v>1</v>
      </c>
    </row>
    <row r="852" spans="1:20">
      <c r="A852">
        <f>調査用紙!A849</f>
        <v>841</v>
      </c>
      <c r="B852" s="1">
        <f>調査用紙!B849</f>
        <v>0</v>
      </c>
      <c r="C852" s="1">
        <f>調査用紙!C849</f>
        <v>0</v>
      </c>
      <c r="D852" s="1">
        <f>調査用紙!D849</f>
        <v>0</v>
      </c>
      <c r="E852" s="1">
        <f>調査用紙!E849</f>
        <v>0</v>
      </c>
      <c r="P852" t="str">
        <f>C852&amp;D852</f>
        <v>00</v>
      </c>
      <c r="Q852" t="str">
        <f>C852&amp;E852</f>
        <v>00</v>
      </c>
      <c r="T852">
        <v>1</v>
      </c>
    </row>
    <row r="853" spans="1:20">
      <c r="A853">
        <f>調査用紙!A850</f>
        <v>842</v>
      </c>
      <c r="B853" s="1">
        <f>調査用紙!B850</f>
        <v>0</v>
      </c>
      <c r="C853" s="1">
        <f>調査用紙!C850</f>
        <v>0</v>
      </c>
      <c r="D853" s="1">
        <f>調査用紙!D850</f>
        <v>0</v>
      </c>
      <c r="E853" s="1">
        <f>調査用紙!E850</f>
        <v>0</v>
      </c>
      <c r="P853" t="str">
        <f>C853&amp;D853</f>
        <v>00</v>
      </c>
      <c r="Q853" t="str">
        <f>C853&amp;E853</f>
        <v>00</v>
      </c>
      <c r="T853">
        <v>1</v>
      </c>
    </row>
    <row r="854" spans="1:20">
      <c r="A854">
        <f>調査用紙!A851</f>
        <v>843</v>
      </c>
      <c r="B854" s="1">
        <f>調査用紙!B851</f>
        <v>0</v>
      </c>
      <c r="C854" s="1">
        <f>調査用紙!C851</f>
        <v>0</v>
      </c>
      <c r="D854" s="1">
        <f>調査用紙!D851</f>
        <v>0</v>
      </c>
      <c r="E854" s="1">
        <f>調査用紙!E851</f>
        <v>0</v>
      </c>
      <c r="P854" t="str">
        <f>C854&amp;D854</f>
        <v>00</v>
      </c>
      <c r="Q854" t="str">
        <f>C854&amp;E854</f>
        <v>00</v>
      </c>
      <c r="T854">
        <v>1</v>
      </c>
    </row>
    <row r="855" spans="1:20">
      <c r="A855">
        <f>調査用紙!A852</f>
        <v>844</v>
      </c>
      <c r="B855" s="1">
        <f>調査用紙!B852</f>
        <v>0</v>
      </c>
      <c r="C855" s="1">
        <f>調査用紙!C852</f>
        <v>0</v>
      </c>
      <c r="D855" s="1">
        <f>調査用紙!D852</f>
        <v>0</v>
      </c>
      <c r="E855" s="1">
        <f>調査用紙!E852</f>
        <v>0</v>
      </c>
      <c r="P855" t="str">
        <f>C855&amp;D855</f>
        <v>00</v>
      </c>
      <c r="Q855" t="str">
        <f>C855&amp;E855</f>
        <v>00</v>
      </c>
      <c r="T855">
        <v>1</v>
      </c>
    </row>
    <row r="856" spans="1:20">
      <c r="A856">
        <f>調査用紙!A853</f>
        <v>845</v>
      </c>
      <c r="B856" s="1">
        <f>調査用紙!B853</f>
        <v>0</v>
      </c>
      <c r="C856" s="1">
        <f>調査用紙!C853</f>
        <v>0</v>
      </c>
      <c r="D856" s="1">
        <f>調査用紙!D853</f>
        <v>0</v>
      </c>
      <c r="E856" s="1">
        <f>調査用紙!E853</f>
        <v>0</v>
      </c>
      <c r="P856" t="str">
        <f>C856&amp;D856</f>
        <v>00</v>
      </c>
      <c r="Q856" t="str">
        <f>C856&amp;E856</f>
        <v>00</v>
      </c>
      <c r="T856">
        <v>1</v>
      </c>
    </row>
    <row r="857" spans="1:20">
      <c r="A857">
        <f>調査用紙!A854</f>
        <v>846</v>
      </c>
      <c r="B857" s="1">
        <f>調査用紙!B854</f>
        <v>0</v>
      </c>
      <c r="C857" s="1">
        <f>調査用紙!C854</f>
        <v>0</v>
      </c>
      <c r="D857" s="1">
        <f>調査用紙!D854</f>
        <v>0</v>
      </c>
      <c r="E857" s="1">
        <f>調査用紙!E854</f>
        <v>0</v>
      </c>
      <c r="P857" t="str">
        <f>C857&amp;D857</f>
        <v>00</v>
      </c>
      <c r="Q857" t="str">
        <f>C857&amp;E857</f>
        <v>00</v>
      </c>
      <c r="T857">
        <v>1</v>
      </c>
    </row>
    <row r="858" spans="1:20">
      <c r="A858">
        <f>調査用紙!A855</f>
        <v>847</v>
      </c>
      <c r="B858" s="1">
        <f>調査用紙!B855</f>
        <v>0</v>
      </c>
      <c r="C858" s="1">
        <f>調査用紙!C855</f>
        <v>0</v>
      </c>
      <c r="D858" s="1">
        <f>調査用紙!D855</f>
        <v>0</v>
      </c>
      <c r="E858" s="1">
        <f>調査用紙!E855</f>
        <v>0</v>
      </c>
      <c r="P858" t="str">
        <f>C858&amp;D858</f>
        <v>00</v>
      </c>
      <c r="Q858" t="str">
        <f>C858&amp;E858</f>
        <v>00</v>
      </c>
      <c r="T858">
        <v>1</v>
      </c>
    </row>
    <row r="859" spans="1:20">
      <c r="A859">
        <f>調査用紙!A856</f>
        <v>848</v>
      </c>
      <c r="B859" s="1">
        <f>調査用紙!B856</f>
        <v>0</v>
      </c>
      <c r="C859" s="1">
        <f>調査用紙!C856</f>
        <v>0</v>
      </c>
      <c r="D859" s="1">
        <f>調査用紙!D856</f>
        <v>0</v>
      </c>
      <c r="E859" s="1">
        <f>調査用紙!E856</f>
        <v>0</v>
      </c>
      <c r="P859" t="str">
        <f>C859&amp;D859</f>
        <v>00</v>
      </c>
      <c r="Q859" t="str">
        <f>C859&amp;E859</f>
        <v>00</v>
      </c>
      <c r="T859">
        <v>1</v>
      </c>
    </row>
    <row r="860" spans="1:20">
      <c r="A860">
        <f>調査用紙!A857</f>
        <v>849</v>
      </c>
      <c r="B860" s="1">
        <f>調査用紙!B857</f>
        <v>0</v>
      </c>
      <c r="C860" s="1">
        <f>調査用紙!C857</f>
        <v>0</v>
      </c>
      <c r="D860" s="1">
        <f>調査用紙!D857</f>
        <v>0</v>
      </c>
      <c r="E860" s="1">
        <f>調査用紙!E857</f>
        <v>0</v>
      </c>
      <c r="P860" t="str">
        <f>C860&amp;D860</f>
        <v>00</v>
      </c>
      <c r="Q860" t="str">
        <f>C860&amp;E860</f>
        <v>00</v>
      </c>
      <c r="T860">
        <v>1</v>
      </c>
    </row>
    <row r="861" spans="1:20">
      <c r="A861">
        <f>調査用紙!A858</f>
        <v>850</v>
      </c>
      <c r="B861" s="1">
        <f>調査用紙!B858</f>
        <v>0</v>
      </c>
      <c r="C861" s="1">
        <f>調査用紙!C858</f>
        <v>0</v>
      </c>
      <c r="D861" s="1">
        <f>調査用紙!D858</f>
        <v>0</v>
      </c>
      <c r="E861" s="1">
        <f>調査用紙!E858</f>
        <v>0</v>
      </c>
      <c r="P861" t="str">
        <f>C861&amp;D861</f>
        <v>00</v>
      </c>
      <c r="Q861" t="str">
        <f>C861&amp;E861</f>
        <v>00</v>
      </c>
      <c r="T861">
        <v>1</v>
      </c>
    </row>
    <row r="862" spans="1:20">
      <c r="A862">
        <f>調査用紙!A859</f>
        <v>851</v>
      </c>
      <c r="B862" s="1">
        <f>調査用紙!B859</f>
        <v>0</v>
      </c>
      <c r="C862" s="1">
        <f>調査用紙!C859</f>
        <v>0</v>
      </c>
      <c r="D862" s="1">
        <f>調査用紙!D859</f>
        <v>0</v>
      </c>
      <c r="E862" s="1">
        <f>調査用紙!E859</f>
        <v>0</v>
      </c>
      <c r="P862" t="str">
        <f>C862&amp;D862</f>
        <v>00</v>
      </c>
      <c r="Q862" t="str">
        <f>C862&amp;E862</f>
        <v>00</v>
      </c>
      <c r="T862">
        <v>1</v>
      </c>
    </row>
    <row r="863" spans="1:20">
      <c r="A863">
        <f>調査用紙!A860</f>
        <v>852</v>
      </c>
      <c r="B863" s="1">
        <f>調査用紙!B860</f>
        <v>0</v>
      </c>
      <c r="C863" s="1">
        <f>調査用紙!C860</f>
        <v>0</v>
      </c>
      <c r="D863" s="1">
        <f>調査用紙!D860</f>
        <v>0</v>
      </c>
      <c r="E863" s="1">
        <f>調査用紙!E860</f>
        <v>0</v>
      </c>
      <c r="P863" t="str">
        <f>C863&amp;D863</f>
        <v>00</v>
      </c>
      <c r="Q863" t="str">
        <f>C863&amp;E863</f>
        <v>00</v>
      </c>
      <c r="T863">
        <v>1</v>
      </c>
    </row>
    <row r="864" spans="1:20">
      <c r="A864">
        <f>調査用紙!A861</f>
        <v>853</v>
      </c>
      <c r="B864" s="1">
        <f>調査用紙!B861</f>
        <v>0</v>
      </c>
      <c r="C864" s="1">
        <f>調査用紙!C861</f>
        <v>0</v>
      </c>
      <c r="D864" s="1">
        <f>調査用紙!D861</f>
        <v>0</v>
      </c>
      <c r="E864" s="1">
        <f>調査用紙!E861</f>
        <v>0</v>
      </c>
      <c r="P864" t="str">
        <f>C864&amp;D864</f>
        <v>00</v>
      </c>
      <c r="Q864" t="str">
        <f>C864&amp;E864</f>
        <v>00</v>
      </c>
      <c r="T864">
        <v>1</v>
      </c>
    </row>
    <row r="865" spans="1:20">
      <c r="A865">
        <f>調査用紙!A862</f>
        <v>854</v>
      </c>
      <c r="B865" s="1">
        <f>調査用紙!B862</f>
        <v>0</v>
      </c>
      <c r="C865" s="1">
        <f>調査用紙!C862</f>
        <v>0</v>
      </c>
      <c r="D865" s="1">
        <f>調査用紙!D862</f>
        <v>0</v>
      </c>
      <c r="E865" s="1">
        <f>調査用紙!E862</f>
        <v>0</v>
      </c>
      <c r="P865" t="str">
        <f>C865&amp;D865</f>
        <v>00</v>
      </c>
      <c r="Q865" t="str">
        <f>C865&amp;E865</f>
        <v>00</v>
      </c>
      <c r="T865">
        <v>1</v>
      </c>
    </row>
    <row r="866" spans="1:20">
      <c r="A866">
        <f>調査用紙!A863</f>
        <v>855</v>
      </c>
      <c r="B866" s="1">
        <f>調査用紙!B863</f>
        <v>0</v>
      </c>
      <c r="C866" s="1">
        <f>調査用紙!C863</f>
        <v>0</v>
      </c>
      <c r="D866" s="1">
        <f>調査用紙!D863</f>
        <v>0</v>
      </c>
      <c r="E866" s="1">
        <f>調査用紙!E863</f>
        <v>0</v>
      </c>
      <c r="P866" t="str">
        <f>C866&amp;D866</f>
        <v>00</v>
      </c>
      <c r="Q866" t="str">
        <f>C866&amp;E866</f>
        <v>00</v>
      </c>
      <c r="T866">
        <v>1</v>
      </c>
    </row>
    <row r="867" spans="1:20">
      <c r="A867">
        <f>調査用紙!A864</f>
        <v>856</v>
      </c>
      <c r="B867" s="1">
        <f>調査用紙!B864</f>
        <v>0</v>
      </c>
      <c r="C867" s="1">
        <f>調査用紙!C864</f>
        <v>0</v>
      </c>
      <c r="D867" s="1">
        <f>調査用紙!D864</f>
        <v>0</v>
      </c>
      <c r="E867" s="1">
        <f>調査用紙!E864</f>
        <v>0</v>
      </c>
      <c r="P867" t="str">
        <f>C867&amp;D867</f>
        <v>00</v>
      </c>
      <c r="Q867" t="str">
        <f>C867&amp;E867</f>
        <v>00</v>
      </c>
      <c r="T867">
        <v>1</v>
      </c>
    </row>
    <row r="868" spans="1:20">
      <c r="A868">
        <f>調査用紙!A865</f>
        <v>857</v>
      </c>
      <c r="B868" s="1">
        <f>調査用紙!B865</f>
        <v>0</v>
      </c>
      <c r="C868" s="1">
        <f>調査用紙!C865</f>
        <v>0</v>
      </c>
      <c r="D868" s="1">
        <f>調査用紙!D865</f>
        <v>0</v>
      </c>
      <c r="E868" s="1">
        <f>調査用紙!E865</f>
        <v>0</v>
      </c>
      <c r="P868" t="str">
        <f>C868&amp;D868</f>
        <v>00</v>
      </c>
      <c r="Q868" t="str">
        <f>C868&amp;E868</f>
        <v>00</v>
      </c>
      <c r="T868">
        <v>1</v>
      </c>
    </row>
    <row r="869" spans="1:20">
      <c r="A869">
        <f>調査用紙!A866</f>
        <v>858</v>
      </c>
      <c r="B869" s="1">
        <f>調査用紙!B866</f>
        <v>0</v>
      </c>
      <c r="C869" s="1">
        <f>調査用紙!C866</f>
        <v>0</v>
      </c>
      <c r="D869" s="1">
        <f>調査用紙!D866</f>
        <v>0</v>
      </c>
      <c r="E869" s="1">
        <f>調査用紙!E866</f>
        <v>0</v>
      </c>
      <c r="P869" t="str">
        <f>C869&amp;D869</f>
        <v>00</v>
      </c>
      <c r="Q869" t="str">
        <f>C869&amp;E869</f>
        <v>00</v>
      </c>
      <c r="T869">
        <v>1</v>
      </c>
    </row>
    <row r="870" spans="1:20">
      <c r="A870">
        <f>調査用紙!A867</f>
        <v>859</v>
      </c>
      <c r="B870" s="1">
        <f>調査用紙!B867</f>
        <v>0</v>
      </c>
      <c r="C870" s="1">
        <f>調査用紙!C867</f>
        <v>0</v>
      </c>
      <c r="D870" s="1">
        <f>調査用紙!D867</f>
        <v>0</v>
      </c>
      <c r="E870" s="1">
        <f>調査用紙!E867</f>
        <v>0</v>
      </c>
      <c r="P870" t="str">
        <f>C870&amp;D870</f>
        <v>00</v>
      </c>
      <c r="Q870" t="str">
        <f>C870&amp;E870</f>
        <v>00</v>
      </c>
      <c r="T870">
        <v>1</v>
      </c>
    </row>
    <row r="871" spans="1:20">
      <c r="A871">
        <f>調査用紙!A868</f>
        <v>860</v>
      </c>
      <c r="B871" s="1">
        <f>調査用紙!B868</f>
        <v>0</v>
      </c>
      <c r="C871" s="1">
        <f>調査用紙!C868</f>
        <v>0</v>
      </c>
      <c r="D871" s="1">
        <f>調査用紙!D868</f>
        <v>0</v>
      </c>
      <c r="E871" s="1">
        <f>調査用紙!E868</f>
        <v>0</v>
      </c>
      <c r="P871" t="str">
        <f>C871&amp;D871</f>
        <v>00</v>
      </c>
      <c r="Q871" t="str">
        <f>C871&amp;E871</f>
        <v>00</v>
      </c>
      <c r="T871">
        <v>1</v>
      </c>
    </row>
    <row r="872" spans="1:20">
      <c r="A872">
        <f>調査用紙!A869</f>
        <v>861</v>
      </c>
      <c r="B872" s="1">
        <f>調査用紙!B869</f>
        <v>0</v>
      </c>
      <c r="C872" s="1">
        <f>調査用紙!C869</f>
        <v>0</v>
      </c>
      <c r="D872" s="1">
        <f>調査用紙!D869</f>
        <v>0</v>
      </c>
      <c r="E872" s="1">
        <f>調査用紙!E869</f>
        <v>0</v>
      </c>
      <c r="P872" t="str">
        <f>C872&amp;D872</f>
        <v>00</v>
      </c>
      <c r="Q872" t="str">
        <f>C872&amp;E872</f>
        <v>00</v>
      </c>
      <c r="T872">
        <v>1</v>
      </c>
    </row>
    <row r="873" spans="1:20">
      <c r="A873">
        <f>調査用紙!A870</f>
        <v>0</v>
      </c>
      <c r="B873" s="1">
        <f>調査用紙!B870</f>
        <v>0</v>
      </c>
      <c r="C873" s="1">
        <f>調査用紙!C870</f>
        <v>0</v>
      </c>
      <c r="D873" s="1">
        <f>調査用紙!D870</f>
        <v>0</v>
      </c>
      <c r="E873" s="1">
        <f>調査用紙!E870</f>
        <v>0</v>
      </c>
      <c r="P873" t="str">
        <f>C873&amp;D873</f>
        <v>00</v>
      </c>
      <c r="Q873" t="str">
        <f>C873&amp;E873</f>
        <v>00</v>
      </c>
      <c r="T873">
        <v>1</v>
      </c>
    </row>
    <row r="874" spans="1:20">
      <c r="A874">
        <f>調査用紙!A871</f>
        <v>0</v>
      </c>
      <c r="B874" s="1">
        <f>調査用紙!B871</f>
        <v>0</v>
      </c>
      <c r="C874" s="1">
        <f>調査用紙!C871</f>
        <v>0</v>
      </c>
      <c r="D874" s="1">
        <f>調査用紙!D871</f>
        <v>0</v>
      </c>
      <c r="E874" s="1">
        <f>調査用紙!E871</f>
        <v>0</v>
      </c>
      <c r="P874" t="str">
        <f>C874&amp;D874</f>
        <v>00</v>
      </c>
      <c r="Q874" t="str">
        <f>C874&amp;E874</f>
        <v>00</v>
      </c>
      <c r="T874">
        <v>1</v>
      </c>
    </row>
    <row r="875" spans="1:20">
      <c r="A875">
        <f>調査用紙!A872</f>
        <v>0</v>
      </c>
      <c r="B875" s="1">
        <f>調査用紙!B872</f>
        <v>0</v>
      </c>
      <c r="C875" s="1">
        <f>調査用紙!C872</f>
        <v>0</v>
      </c>
      <c r="D875" s="1">
        <f>調査用紙!D872</f>
        <v>0</v>
      </c>
      <c r="E875" s="1">
        <f>調査用紙!E872</f>
        <v>0</v>
      </c>
      <c r="P875" t="str">
        <f>C875&amp;D875</f>
        <v>00</v>
      </c>
      <c r="Q875" t="str">
        <f>C875&amp;E875</f>
        <v>00</v>
      </c>
      <c r="T875">
        <v>1</v>
      </c>
    </row>
    <row r="876" spans="1:20">
      <c r="A876">
        <f>調査用紙!A873</f>
        <v>0</v>
      </c>
      <c r="B876" s="1">
        <f>調査用紙!B873</f>
        <v>0</v>
      </c>
      <c r="C876" s="1">
        <f>調査用紙!C873</f>
        <v>0</v>
      </c>
      <c r="D876" s="1">
        <f>調査用紙!D873</f>
        <v>0</v>
      </c>
      <c r="E876" s="1">
        <f>調査用紙!E873</f>
        <v>0</v>
      </c>
      <c r="P876" t="str">
        <f>C876&amp;D876</f>
        <v>00</v>
      </c>
      <c r="Q876" t="str">
        <f>C876&amp;E876</f>
        <v>00</v>
      </c>
      <c r="T876">
        <v>1</v>
      </c>
    </row>
    <row r="877" spans="1:20">
      <c r="A877">
        <f>調査用紙!A874</f>
        <v>0</v>
      </c>
      <c r="B877" s="1">
        <f>調査用紙!B874</f>
        <v>0</v>
      </c>
      <c r="C877" s="1">
        <f>調査用紙!C874</f>
        <v>0</v>
      </c>
      <c r="D877" s="1">
        <f>調査用紙!D874</f>
        <v>0</v>
      </c>
      <c r="E877" s="1">
        <f>調査用紙!E874</f>
        <v>0</v>
      </c>
      <c r="P877" t="str">
        <f>C877&amp;D877</f>
        <v>00</v>
      </c>
      <c r="Q877" t="str">
        <f>C877&amp;E877</f>
        <v>00</v>
      </c>
      <c r="T877">
        <v>1</v>
      </c>
    </row>
    <row r="878" spans="1:20">
      <c r="A878">
        <f>調査用紙!A875</f>
        <v>0</v>
      </c>
      <c r="B878" s="1">
        <f>調査用紙!B875</f>
        <v>0</v>
      </c>
      <c r="C878" s="1">
        <f>調査用紙!C875</f>
        <v>0</v>
      </c>
      <c r="D878" s="1">
        <f>調査用紙!D875</f>
        <v>0</v>
      </c>
      <c r="E878" s="1">
        <f>調査用紙!E875</f>
        <v>0</v>
      </c>
      <c r="P878" t="str">
        <f>C878&amp;D878</f>
        <v>00</v>
      </c>
      <c r="Q878" t="str">
        <f>C878&amp;E878</f>
        <v>00</v>
      </c>
      <c r="T878">
        <v>1</v>
      </c>
    </row>
    <row r="879" spans="1:20">
      <c r="A879">
        <f>調査用紙!A876</f>
        <v>0</v>
      </c>
      <c r="B879" s="1">
        <f>調査用紙!B876</f>
        <v>0</v>
      </c>
      <c r="C879" s="1">
        <f>調査用紙!C876</f>
        <v>0</v>
      </c>
      <c r="D879" s="1">
        <f>調査用紙!D876</f>
        <v>0</v>
      </c>
      <c r="E879" s="1">
        <f>調査用紙!E876</f>
        <v>0</v>
      </c>
      <c r="P879" t="str">
        <f>C879&amp;D879</f>
        <v>00</v>
      </c>
      <c r="Q879" t="str">
        <f>C879&amp;E879</f>
        <v>00</v>
      </c>
      <c r="T879">
        <v>1</v>
      </c>
    </row>
    <row r="880" spans="1:20">
      <c r="A880">
        <f>調査用紙!A877</f>
        <v>0</v>
      </c>
      <c r="B880" s="1">
        <f>調査用紙!B877</f>
        <v>0</v>
      </c>
      <c r="C880" s="1">
        <f>調査用紙!C877</f>
        <v>0</v>
      </c>
      <c r="D880" s="1">
        <f>調査用紙!D877</f>
        <v>0</v>
      </c>
      <c r="E880" s="1">
        <f>調査用紙!E877</f>
        <v>0</v>
      </c>
      <c r="P880" t="str">
        <f>C880&amp;D880</f>
        <v>00</v>
      </c>
      <c r="Q880" t="str">
        <f>C880&amp;E880</f>
        <v>00</v>
      </c>
      <c r="T880">
        <v>1</v>
      </c>
    </row>
    <row r="881" spans="1:20">
      <c r="A881">
        <f>調査用紙!A878</f>
        <v>0</v>
      </c>
      <c r="B881" s="1">
        <f>調査用紙!B878</f>
        <v>0</v>
      </c>
      <c r="C881" s="1">
        <f>調査用紙!C878</f>
        <v>0</v>
      </c>
      <c r="D881" s="1">
        <f>調査用紙!D878</f>
        <v>0</v>
      </c>
      <c r="E881" s="1">
        <f>調査用紙!E878</f>
        <v>0</v>
      </c>
      <c r="P881" t="str">
        <f>C881&amp;D881</f>
        <v>00</v>
      </c>
      <c r="Q881" t="str">
        <f>C881&amp;E881</f>
        <v>00</v>
      </c>
      <c r="T881">
        <v>1</v>
      </c>
    </row>
    <row r="882" spans="1:20">
      <c r="A882">
        <f>調査用紙!A879</f>
        <v>0</v>
      </c>
      <c r="B882" s="1">
        <f>調査用紙!B879</f>
        <v>0</v>
      </c>
      <c r="C882" s="1">
        <f>調査用紙!C879</f>
        <v>0</v>
      </c>
      <c r="D882" s="1">
        <f>調査用紙!D879</f>
        <v>0</v>
      </c>
      <c r="E882" s="1">
        <f>調査用紙!E879</f>
        <v>0</v>
      </c>
      <c r="P882" t="str">
        <f>C882&amp;D882</f>
        <v>00</v>
      </c>
      <c r="Q882" t="str">
        <f>C882&amp;E882</f>
        <v>00</v>
      </c>
      <c r="T882">
        <v>1</v>
      </c>
    </row>
    <row r="883" spans="1:20">
      <c r="A883">
        <f>調査用紙!A880</f>
        <v>0</v>
      </c>
      <c r="B883" s="1">
        <f>調査用紙!B880</f>
        <v>0</v>
      </c>
      <c r="C883" s="1">
        <f>調査用紙!C880</f>
        <v>0</v>
      </c>
      <c r="D883" s="1">
        <f>調査用紙!D880</f>
        <v>0</v>
      </c>
      <c r="E883" s="1">
        <f>調査用紙!E880</f>
        <v>0</v>
      </c>
      <c r="P883" t="str">
        <f>C883&amp;D883</f>
        <v>00</v>
      </c>
      <c r="Q883" t="str">
        <f>C883&amp;E883</f>
        <v>00</v>
      </c>
      <c r="T883">
        <v>1</v>
      </c>
    </row>
    <row r="884" spans="1:20">
      <c r="A884">
        <f>調査用紙!A881</f>
        <v>0</v>
      </c>
      <c r="B884" s="1">
        <f>調査用紙!B881</f>
        <v>0</v>
      </c>
      <c r="C884" s="1">
        <f>調査用紙!C881</f>
        <v>0</v>
      </c>
      <c r="D884" s="1">
        <f>調査用紙!D881</f>
        <v>0</v>
      </c>
      <c r="E884" s="1">
        <f>調査用紙!E881</f>
        <v>0</v>
      </c>
      <c r="P884" t="str">
        <f>C884&amp;D884</f>
        <v>00</v>
      </c>
      <c r="Q884" t="str">
        <f>C884&amp;E884</f>
        <v>00</v>
      </c>
      <c r="T884">
        <v>1</v>
      </c>
    </row>
    <row r="885" spans="1:20">
      <c r="A885">
        <f>調査用紙!A882</f>
        <v>0</v>
      </c>
      <c r="B885" s="1">
        <f>調査用紙!B882</f>
        <v>0</v>
      </c>
      <c r="C885" s="1">
        <f>調査用紙!C882</f>
        <v>0</v>
      </c>
      <c r="D885" s="1">
        <f>調査用紙!D882</f>
        <v>0</v>
      </c>
      <c r="E885" s="1">
        <f>調査用紙!E882</f>
        <v>0</v>
      </c>
      <c r="P885" t="str">
        <f>C885&amp;D885</f>
        <v>00</v>
      </c>
      <c r="Q885" t="str">
        <f>C885&amp;E885</f>
        <v>00</v>
      </c>
      <c r="T885">
        <v>1</v>
      </c>
    </row>
    <row r="886" spans="1:20">
      <c r="A886">
        <f>調査用紙!A883</f>
        <v>0</v>
      </c>
      <c r="B886" s="1">
        <f>調査用紙!B883</f>
        <v>0</v>
      </c>
      <c r="C886" s="1">
        <f>調査用紙!C883</f>
        <v>0</v>
      </c>
      <c r="D886" s="1">
        <f>調査用紙!D883</f>
        <v>0</v>
      </c>
      <c r="E886" s="1">
        <f>調査用紙!E883</f>
        <v>0</v>
      </c>
      <c r="P886" t="str">
        <f>C886&amp;D886</f>
        <v>00</v>
      </c>
      <c r="Q886" t="str">
        <f>C886&amp;E886</f>
        <v>00</v>
      </c>
      <c r="T886">
        <v>1</v>
      </c>
    </row>
    <row r="887" spans="1:20">
      <c r="A887">
        <f>調査用紙!A884</f>
        <v>0</v>
      </c>
      <c r="B887" s="1">
        <f>調査用紙!B884</f>
        <v>0</v>
      </c>
      <c r="C887" s="1">
        <f>調査用紙!C884</f>
        <v>0</v>
      </c>
      <c r="D887" s="1">
        <f>調査用紙!D884</f>
        <v>0</v>
      </c>
      <c r="E887" s="1">
        <f>調査用紙!E884</f>
        <v>0</v>
      </c>
      <c r="P887" t="str">
        <f>C887&amp;D887</f>
        <v>00</v>
      </c>
      <c r="Q887" t="str">
        <f>C887&amp;E887</f>
        <v>00</v>
      </c>
      <c r="T887">
        <v>1</v>
      </c>
    </row>
    <row r="888" spans="1:20">
      <c r="A888">
        <f>調査用紙!A885</f>
        <v>0</v>
      </c>
      <c r="B888" s="1">
        <f>調査用紙!B885</f>
        <v>0</v>
      </c>
      <c r="C888" s="1">
        <f>調査用紙!C885</f>
        <v>0</v>
      </c>
      <c r="D888" s="1">
        <f>調査用紙!D885</f>
        <v>0</v>
      </c>
      <c r="E888" s="1">
        <f>調査用紙!E885</f>
        <v>0</v>
      </c>
      <c r="P888" t="str">
        <f>C888&amp;D888</f>
        <v>00</v>
      </c>
      <c r="Q888" t="str">
        <f>C888&amp;E888</f>
        <v>00</v>
      </c>
      <c r="T888">
        <v>1</v>
      </c>
    </row>
    <row r="889" spans="1:20">
      <c r="A889">
        <f>調査用紙!A886</f>
        <v>0</v>
      </c>
      <c r="B889" s="1">
        <f>調査用紙!B886</f>
        <v>0</v>
      </c>
      <c r="C889" s="1">
        <f>調査用紙!C886</f>
        <v>0</v>
      </c>
      <c r="D889" s="1">
        <f>調査用紙!D886</f>
        <v>0</v>
      </c>
      <c r="E889" s="1">
        <f>調査用紙!E886</f>
        <v>0</v>
      </c>
      <c r="P889" t="str">
        <f>C889&amp;D889</f>
        <v>00</v>
      </c>
      <c r="Q889" t="str">
        <f>C889&amp;E889</f>
        <v>00</v>
      </c>
      <c r="T889">
        <v>1</v>
      </c>
    </row>
    <row r="890" spans="1:20">
      <c r="A890">
        <f>調査用紙!A887</f>
        <v>0</v>
      </c>
      <c r="B890" s="1">
        <f>調査用紙!B887</f>
        <v>0</v>
      </c>
      <c r="C890" s="1">
        <f>調査用紙!C887</f>
        <v>0</v>
      </c>
      <c r="D890" s="1">
        <f>調査用紙!D887</f>
        <v>0</v>
      </c>
      <c r="E890" s="1">
        <f>調査用紙!E887</f>
        <v>0</v>
      </c>
      <c r="P890" t="str">
        <f>C890&amp;D890</f>
        <v>00</v>
      </c>
      <c r="Q890" t="str">
        <f>C890&amp;E890</f>
        <v>00</v>
      </c>
      <c r="T890">
        <v>1</v>
      </c>
    </row>
    <row r="891" spans="1:20">
      <c r="A891">
        <f>調査用紙!A888</f>
        <v>0</v>
      </c>
      <c r="B891" s="1">
        <f>調査用紙!B888</f>
        <v>0</v>
      </c>
      <c r="C891" s="1">
        <f>調査用紙!C888</f>
        <v>0</v>
      </c>
      <c r="D891" s="1">
        <f>調査用紙!D888</f>
        <v>0</v>
      </c>
      <c r="E891" s="1">
        <f>調査用紙!E888</f>
        <v>0</v>
      </c>
      <c r="P891" t="str">
        <f>C891&amp;D891</f>
        <v>00</v>
      </c>
      <c r="Q891" t="str">
        <f>C891&amp;E891</f>
        <v>00</v>
      </c>
      <c r="T891">
        <v>1</v>
      </c>
    </row>
    <row r="892" spans="1:20">
      <c r="A892">
        <f>調査用紙!A889</f>
        <v>0</v>
      </c>
      <c r="B892" s="1">
        <f>調査用紙!B889</f>
        <v>0</v>
      </c>
      <c r="C892" s="1">
        <f>調査用紙!C889</f>
        <v>0</v>
      </c>
      <c r="D892" s="1">
        <f>調査用紙!D889</f>
        <v>0</v>
      </c>
      <c r="E892" s="1">
        <f>調査用紙!E889</f>
        <v>0</v>
      </c>
      <c r="P892" t="str">
        <f>C892&amp;D892</f>
        <v>00</v>
      </c>
      <c r="Q892" t="str">
        <f>C892&amp;E892</f>
        <v>00</v>
      </c>
      <c r="T892">
        <v>1</v>
      </c>
    </row>
    <row r="893" spans="1:20">
      <c r="A893">
        <f>調査用紙!A890</f>
        <v>0</v>
      </c>
      <c r="B893" s="1">
        <f>調査用紙!B890</f>
        <v>0</v>
      </c>
      <c r="C893" s="1">
        <f>調査用紙!C890</f>
        <v>0</v>
      </c>
      <c r="D893" s="1">
        <f>調査用紙!D890</f>
        <v>0</v>
      </c>
      <c r="E893" s="1">
        <f>調査用紙!E890</f>
        <v>0</v>
      </c>
      <c r="P893" t="str">
        <f>C893&amp;D893</f>
        <v>00</v>
      </c>
      <c r="Q893" t="str">
        <f>C893&amp;E893</f>
        <v>00</v>
      </c>
      <c r="T893">
        <v>1</v>
      </c>
    </row>
    <row r="894" spans="1:20">
      <c r="A894">
        <f>調査用紙!A891</f>
        <v>0</v>
      </c>
      <c r="B894" s="1">
        <f>調査用紙!B891</f>
        <v>0</v>
      </c>
      <c r="C894" s="1">
        <f>調査用紙!C891</f>
        <v>0</v>
      </c>
      <c r="D894" s="1">
        <f>調査用紙!D891</f>
        <v>0</v>
      </c>
      <c r="E894" s="1">
        <f>調査用紙!E891</f>
        <v>0</v>
      </c>
      <c r="P894" t="str">
        <f>C894&amp;D894</f>
        <v>00</v>
      </c>
      <c r="Q894" t="str">
        <f>C894&amp;E894</f>
        <v>00</v>
      </c>
      <c r="T894">
        <v>1</v>
      </c>
    </row>
    <row r="895" spans="1:20">
      <c r="A895">
        <f>調査用紙!A892</f>
        <v>0</v>
      </c>
      <c r="B895" s="1">
        <f>調査用紙!B892</f>
        <v>0</v>
      </c>
      <c r="C895" s="1">
        <f>調査用紙!C892</f>
        <v>0</v>
      </c>
      <c r="D895" s="1">
        <f>調査用紙!D892</f>
        <v>0</v>
      </c>
      <c r="E895" s="1">
        <f>調査用紙!E892</f>
        <v>0</v>
      </c>
      <c r="P895" t="str">
        <f>C895&amp;D895</f>
        <v>00</v>
      </c>
      <c r="Q895" t="str">
        <f>C895&amp;E895</f>
        <v>00</v>
      </c>
      <c r="T895">
        <v>1</v>
      </c>
    </row>
    <row r="896" spans="1:20">
      <c r="A896">
        <f>調査用紙!A893</f>
        <v>0</v>
      </c>
      <c r="B896" s="1">
        <f>調査用紙!B893</f>
        <v>0</v>
      </c>
      <c r="C896" s="1">
        <f>調査用紙!C893</f>
        <v>0</v>
      </c>
      <c r="D896" s="1">
        <f>調査用紙!D893</f>
        <v>0</v>
      </c>
      <c r="E896" s="1">
        <f>調査用紙!E893</f>
        <v>0</v>
      </c>
      <c r="P896" t="str">
        <f>C896&amp;D896</f>
        <v>00</v>
      </c>
      <c r="Q896" t="str">
        <f>C896&amp;E896</f>
        <v>00</v>
      </c>
      <c r="T896">
        <v>1</v>
      </c>
    </row>
    <row r="897" spans="1:20">
      <c r="A897">
        <f>調査用紙!A894</f>
        <v>0</v>
      </c>
      <c r="B897" s="1">
        <f>調査用紙!B894</f>
        <v>0</v>
      </c>
      <c r="C897" s="1">
        <f>調査用紙!C894</f>
        <v>0</v>
      </c>
      <c r="D897" s="1">
        <f>調査用紙!D894</f>
        <v>0</v>
      </c>
      <c r="E897" s="1">
        <f>調査用紙!E894</f>
        <v>0</v>
      </c>
      <c r="P897" t="str">
        <f>C897&amp;D897</f>
        <v>00</v>
      </c>
      <c r="Q897" t="str">
        <f>C897&amp;E897</f>
        <v>00</v>
      </c>
      <c r="T897">
        <v>1</v>
      </c>
    </row>
    <row r="898" spans="1:20">
      <c r="A898">
        <f>調査用紙!A895</f>
        <v>0</v>
      </c>
      <c r="B898" s="1">
        <f>調査用紙!B895</f>
        <v>0</v>
      </c>
      <c r="C898" s="1">
        <f>調査用紙!C895</f>
        <v>0</v>
      </c>
      <c r="D898" s="1">
        <f>調査用紙!D895</f>
        <v>0</v>
      </c>
      <c r="E898" s="1">
        <f>調査用紙!E895</f>
        <v>0</v>
      </c>
      <c r="P898" t="str">
        <f>C898&amp;D898</f>
        <v>00</v>
      </c>
      <c r="Q898" t="str">
        <f>C898&amp;E898</f>
        <v>00</v>
      </c>
      <c r="T898">
        <v>1</v>
      </c>
    </row>
    <row r="899" spans="1:20">
      <c r="A899">
        <f>調査用紙!A896</f>
        <v>0</v>
      </c>
      <c r="B899" s="1">
        <f>調査用紙!B896</f>
        <v>0</v>
      </c>
      <c r="C899" s="1">
        <f>調査用紙!C896</f>
        <v>0</v>
      </c>
      <c r="D899" s="1">
        <f>調査用紙!D896</f>
        <v>0</v>
      </c>
      <c r="E899" s="1">
        <f>調査用紙!E896</f>
        <v>0</v>
      </c>
      <c r="P899" t="str">
        <f>C899&amp;D899</f>
        <v>00</v>
      </c>
      <c r="Q899" t="str">
        <f>C899&amp;E899</f>
        <v>00</v>
      </c>
      <c r="T899">
        <v>1</v>
      </c>
    </row>
    <row r="900" spans="1:20">
      <c r="A900">
        <f>調査用紙!A897</f>
        <v>0</v>
      </c>
      <c r="B900" s="1">
        <f>調査用紙!B897</f>
        <v>0</v>
      </c>
      <c r="C900" s="1">
        <f>調査用紙!C897</f>
        <v>0</v>
      </c>
      <c r="D900" s="1">
        <f>調査用紙!D897</f>
        <v>0</v>
      </c>
      <c r="E900" s="1">
        <f>調査用紙!E897</f>
        <v>0</v>
      </c>
      <c r="P900" t="str">
        <f>C900&amp;D900</f>
        <v>00</v>
      </c>
      <c r="Q900" t="str">
        <f>C900&amp;E900</f>
        <v>00</v>
      </c>
      <c r="T900">
        <v>1</v>
      </c>
    </row>
    <row r="901" spans="1:20">
      <c r="A901">
        <f>調査用紙!A898</f>
        <v>0</v>
      </c>
      <c r="B901" s="1">
        <f>調査用紙!B898</f>
        <v>0</v>
      </c>
      <c r="C901" s="1">
        <f>調査用紙!C898</f>
        <v>0</v>
      </c>
      <c r="D901" s="1">
        <f>調査用紙!D898</f>
        <v>0</v>
      </c>
      <c r="E901" s="1">
        <f>調査用紙!E898</f>
        <v>0</v>
      </c>
      <c r="P901" t="str">
        <f>C901&amp;D901</f>
        <v>00</v>
      </c>
      <c r="Q901" t="str">
        <f>C901&amp;E901</f>
        <v>00</v>
      </c>
      <c r="T901">
        <v>1</v>
      </c>
    </row>
    <row r="902" spans="1:20">
      <c r="A902">
        <f>調査用紙!A899</f>
        <v>0</v>
      </c>
      <c r="B902" s="1">
        <f>調査用紙!B899</f>
        <v>0</v>
      </c>
      <c r="C902" s="1">
        <f>調査用紙!C899</f>
        <v>0</v>
      </c>
      <c r="D902" s="1">
        <f>調査用紙!D899</f>
        <v>0</v>
      </c>
      <c r="E902" s="1">
        <f>調査用紙!E899</f>
        <v>0</v>
      </c>
      <c r="P902" t="str">
        <f>C902&amp;D902</f>
        <v>00</v>
      </c>
      <c r="Q902" t="str">
        <f>C902&amp;E902</f>
        <v>00</v>
      </c>
      <c r="T902">
        <v>1</v>
      </c>
    </row>
    <row r="903" spans="1:20">
      <c r="A903">
        <f>調査用紙!A900</f>
        <v>0</v>
      </c>
      <c r="B903" s="1">
        <f>調査用紙!B900</f>
        <v>0</v>
      </c>
      <c r="C903" s="1">
        <f>調査用紙!C900</f>
        <v>0</v>
      </c>
      <c r="D903" s="1">
        <f>調査用紙!D900</f>
        <v>0</v>
      </c>
      <c r="E903" s="1">
        <f>調査用紙!E900</f>
        <v>0</v>
      </c>
      <c r="P903" t="str">
        <f>C903&amp;D903</f>
        <v>00</v>
      </c>
      <c r="Q903" t="str">
        <f>C903&amp;E903</f>
        <v>00</v>
      </c>
      <c r="T903">
        <v>1</v>
      </c>
    </row>
    <row r="904" spans="1:20">
      <c r="A904">
        <f>調査用紙!A901</f>
        <v>0</v>
      </c>
      <c r="B904" s="1">
        <f>調査用紙!B901</f>
        <v>0</v>
      </c>
      <c r="C904" s="1">
        <f>調査用紙!C901</f>
        <v>0</v>
      </c>
      <c r="D904" s="1">
        <f>調査用紙!D901</f>
        <v>0</v>
      </c>
      <c r="E904" s="1">
        <f>調査用紙!E901</f>
        <v>0</v>
      </c>
      <c r="P904" t="str">
        <f>C904&amp;D904</f>
        <v>00</v>
      </c>
      <c r="Q904" t="str">
        <f>C904&amp;E904</f>
        <v>00</v>
      </c>
      <c r="T904">
        <v>1</v>
      </c>
    </row>
    <row r="905" spans="1:20">
      <c r="A905">
        <f>調査用紙!A902</f>
        <v>0</v>
      </c>
      <c r="B905" s="1">
        <f>調査用紙!B902</f>
        <v>0</v>
      </c>
      <c r="C905" s="1">
        <f>調査用紙!C902</f>
        <v>0</v>
      </c>
      <c r="D905" s="1">
        <f>調査用紙!D902</f>
        <v>0</v>
      </c>
      <c r="E905" s="1">
        <f>調査用紙!E902</f>
        <v>0</v>
      </c>
      <c r="P905" t="str">
        <f>C905&amp;D905</f>
        <v>00</v>
      </c>
      <c r="Q905" t="str">
        <f>C905&amp;E905</f>
        <v>00</v>
      </c>
      <c r="T905">
        <v>1</v>
      </c>
    </row>
    <row r="906" spans="1:20">
      <c r="A906">
        <f>調査用紙!A903</f>
        <v>0</v>
      </c>
      <c r="B906" s="1">
        <f>調査用紙!B903</f>
        <v>0</v>
      </c>
      <c r="C906" s="1">
        <f>調査用紙!C903</f>
        <v>0</v>
      </c>
      <c r="D906" s="1">
        <f>調査用紙!D903</f>
        <v>0</v>
      </c>
      <c r="E906" s="1">
        <f>調査用紙!E903</f>
        <v>0</v>
      </c>
      <c r="P906" t="str">
        <f>C906&amp;D906</f>
        <v>00</v>
      </c>
      <c r="Q906" t="str">
        <f>C906&amp;E906</f>
        <v>00</v>
      </c>
      <c r="T906">
        <v>1</v>
      </c>
    </row>
    <row r="907" spans="1:20">
      <c r="A907">
        <f>調査用紙!A904</f>
        <v>0</v>
      </c>
      <c r="B907" s="1">
        <f>調査用紙!B904</f>
        <v>0</v>
      </c>
      <c r="C907" s="1">
        <f>調査用紙!C904</f>
        <v>0</v>
      </c>
      <c r="D907" s="1">
        <f>調査用紙!D904</f>
        <v>0</v>
      </c>
      <c r="E907" s="1">
        <f>調査用紙!E904</f>
        <v>0</v>
      </c>
      <c r="P907" t="str">
        <f>C907&amp;D907</f>
        <v>00</v>
      </c>
      <c r="Q907" t="str">
        <f>C907&amp;E907</f>
        <v>00</v>
      </c>
      <c r="T907">
        <v>1</v>
      </c>
    </row>
    <row r="908" spans="1:20">
      <c r="A908">
        <f>調査用紙!A905</f>
        <v>0</v>
      </c>
      <c r="B908" s="1">
        <f>調査用紙!B905</f>
        <v>0</v>
      </c>
      <c r="C908" s="1">
        <f>調査用紙!C905</f>
        <v>0</v>
      </c>
      <c r="D908" s="1">
        <f>調査用紙!D905</f>
        <v>0</v>
      </c>
      <c r="E908" s="1">
        <f>調査用紙!E905</f>
        <v>0</v>
      </c>
      <c r="P908" t="str">
        <f>C908&amp;D908</f>
        <v>00</v>
      </c>
      <c r="Q908" t="str">
        <f>C908&amp;E908</f>
        <v>00</v>
      </c>
      <c r="T908">
        <v>1</v>
      </c>
    </row>
    <row r="909" spans="1:20">
      <c r="A909">
        <f>調査用紙!A906</f>
        <v>0</v>
      </c>
      <c r="B909" s="1">
        <f>調査用紙!B906</f>
        <v>0</v>
      </c>
      <c r="C909" s="1">
        <f>調査用紙!C906</f>
        <v>0</v>
      </c>
      <c r="D909" s="1">
        <f>調査用紙!D906</f>
        <v>0</v>
      </c>
      <c r="E909" s="1">
        <f>調査用紙!E906</f>
        <v>0</v>
      </c>
      <c r="P909" t="str">
        <f>C909&amp;D909</f>
        <v>00</v>
      </c>
      <c r="Q909" t="str">
        <f>C909&amp;E909</f>
        <v>00</v>
      </c>
      <c r="T909">
        <v>1</v>
      </c>
    </row>
    <row r="910" spans="1:20">
      <c r="A910">
        <f>調査用紙!A907</f>
        <v>0</v>
      </c>
      <c r="B910" s="1">
        <f>調査用紙!B907</f>
        <v>0</v>
      </c>
      <c r="C910" s="1">
        <f>調査用紙!C907</f>
        <v>0</v>
      </c>
      <c r="D910" s="1">
        <f>調査用紙!D907</f>
        <v>0</v>
      </c>
      <c r="E910" s="1">
        <f>調査用紙!E907</f>
        <v>0</v>
      </c>
      <c r="P910" t="str">
        <f>C910&amp;D910</f>
        <v>00</v>
      </c>
      <c r="Q910" t="str">
        <f>C910&amp;E910</f>
        <v>00</v>
      </c>
      <c r="T910">
        <v>1</v>
      </c>
    </row>
    <row r="911" spans="1:20">
      <c r="A911">
        <f>調査用紙!A908</f>
        <v>0</v>
      </c>
      <c r="B911" s="1">
        <f>調査用紙!B908</f>
        <v>0</v>
      </c>
      <c r="C911" s="1">
        <f>調査用紙!C908</f>
        <v>0</v>
      </c>
      <c r="D911" s="1">
        <f>調査用紙!D908</f>
        <v>0</v>
      </c>
      <c r="E911" s="1">
        <f>調査用紙!E908</f>
        <v>0</v>
      </c>
      <c r="P911" t="str">
        <f>C911&amp;D911</f>
        <v>00</v>
      </c>
      <c r="Q911" t="str">
        <f>C911&amp;E911</f>
        <v>00</v>
      </c>
      <c r="T911">
        <v>1</v>
      </c>
    </row>
    <row r="912" spans="1:20">
      <c r="A912">
        <f>調査用紙!A909</f>
        <v>0</v>
      </c>
      <c r="B912" s="1">
        <f>調査用紙!B909</f>
        <v>0</v>
      </c>
      <c r="C912" s="1">
        <f>調査用紙!C909</f>
        <v>0</v>
      </c>
      <c r="D912" s="1">
        <f>調査用紙!D909</f>
        <v>0</v>
      </c>
      <c r="E912" s="1">
        <f>調査用紙!E909</f>
        <v>0</v>
      </c>
      <c r="P912" t="str">
        <f>C912&amp;D912</f>
        <v>00</v>
      </c>
      <c r="Q912" t="str">
        <f>C912&amp;E912</f>
        <v>00</v>
      </c>
      <c r="T912">
        <v>1</v>
      </c>
    </row>
    <row r="913" spans="1:20">
      <c r="A913">
        <f>調査用紙!A910</f>
        <v>0</v>
      </c>
      <c r="B913" s="1">
        <f>調査用紙!B910</f>
        <v>0</v>
      </c>
      <c r="C913" s="1">
        <f>調査用紙!C910</f>
        <v>0</v>
      </c>
      <c r="D913" s="1">
        <f>調査用紙!D910</f>
        <v>0</v>
      </c>
      <c r="E913" s="1">
        <f>調査用紙!E910</f>
        <v>0</v>
      </c>
      <c r="P913" t="str">
        <f>C913&amp;D913</f>
        <v>00</v>
      </c>
      <c r="Q913" t="str">
        <f>C913&amp;E913</f>
        <v>00</v>
      </c>
      <c r="T913">
        <v>1</v>
      </c>
    </row>
    <row r="914" spans="1:20">
      <c r="A914">
        <f>調査用紙!A911</f>
        <v>0</v>
      </c>
      <c r="B914" s="1">
        <f>調査用紙!B911</f>
        <v>0</v>
      </c>
      <c r="C914" s="1">
        <f>調査用紙!C911</f>
        <v>0</v>
      </c>
      <c r="D914" s="1">
        <f>調査用紙!D911</f>
        <v>0</v>
      </c>
      <c r="E914" s="1">
        <f>調査用紙!E911</f>
        <v>0</v>
      </c>
      <c r="P914" t="str">
        <f>C914&amp;D914</f>
        <v>00</v>
      </c>
      <c r="Q914" t="str">
        <f>C914&amp;E914</f>
        <v>00</v>
      </c>
      <c r="T914">
        <v>1</v>
      </c>
    </row>
    <row r="915" spans="1:20">
      <c r="A915">
        <f>調査用紙!A912</f>
        <v>0</v>
      </c>
      <c r="B915" s="1">
        <f>調査用紙!B912</f>
        <v>0</v>
      </c>
      <c r="C915" s="1">
        <f>調査用紙!C912</f>
        <v>0</v>
      </c>
      <c r="D915" s="1">
        <f>調査用紙!D912</f>
        <v>0</v>
      </c>
      <c r="E915" s="1">
        <f>調査用紙!E912</f>
        <v>0</v>
      </c>
      <c r="P915" t="str">
        <f>C915&amp;D915</f>
        <v>00</v>
      </c>
      <c r="Q915" t="str">
        <f>C915&amp;E915</f>
        <v>00</v>
      </c>
      <c r="T915">
        <v>1</v>
      </c>
    </row>
    <row r="916" spans="1:20">
      <c r="A916">
        <f>調査用紙!A913</f>
        <v>0</v>
      </c>
      <c r="B916" s="1">
        <f>調査用紙!B913</f>
        <v>0</v>
      </c>
      <c r="C916" s="1">
        <f>調査用紙!C913</f>
        <v>0</v>
      </c>
      <c r="D916" s="1">
        <f>調査用紙!D913</f>
        <v>0</v>
      </c>
      <c r="E916" s="1">
        <f>調査用紙!E913</f>
        <v>0</v>
      </c>
      <c r="P916" t="str">
        <f>C916&amp;D916</f>
        <v>00</v>
      </c>
      <c r="Q916" t="str">
        <f>C916&amp;E916</f>
        <v>00</v>
      </c>
      <c r="T916">
        <v>1</v>
      </c>
    </row>
    <row r="917" spans="1:20">
      <c r="A917">
        <f>調査用紙!A914</f>
        <v>0</v>
      </c>
      <c r="B917" s="1">
        <f>調査用紙!B914</f>
        <v>0</v>
      </c>
      <c r="C917" s="1">
        <f>調査用紙!C914</f>
        <v>0</v>
      </c>
      <c r="D917" s="1">
        <f>調査用紙!D914</f>
        <v>0</v>
      </c>
      <c r="E917" s="1">
        <f>調査用紙!E914</f>
        <v>0</v>
      </c>
      <c r="P917" t="str">
        <f>C917&amp;D917</f>
        <v>00</v>
      </c>
      <c r="Q917" t="str">
        <f>C917&amp;E917</f>
        <v>00</v>
      </c>
      <c r="T917">
        <v>1</v>
      </c>
    </row>
    <row r="918" spans="1:20">
      <c r="A918">
        <f>調査用紙!A915</f>
        <v>0</v>
      </c>
      <c r="B918" s="1">
        <f>調査用紙!B915</f>
        <v>0</v>
      </c>
      <c r="C918" s="1">
        <f>調査用紙!C915</f>
        <v>0</v>
      </c>
      <c r="D918" s="1">
        <f>調査用紙!D915</f>
        <v>0</v>
      </c>
      <c r="E918" s="1">
        <f>調査用紙!E915</f>
        <v>0</v>
      </c>
      <c r="P918" t="str">
        <f>C918&amp;D918</f>
        <v>00</v>
      </c>
      <c r="Q918" t="str">
        <f>C918&amp;E918</f>
        <v>00</v>
      </c>
      <c r="T918">
        <v>1</v>
      </c>
    </row>
    <row r="919" spans="1:20">
      <c r="A919">
        <f>調査用紙!A916</f>
        <v>0</v>
      </c>
      <c r="B919" s="1">
        <f>調査用紙!B916</f>
        <v>0</v>
      </c>
      <c r="C919" s="1">
        <f>調査用紙!C916</f>
        <v>0</v>
      </c>
      <c r="D919" s="1">
        <f>調査用紙!D916</f>
        <v>0</v>
      </c>
      <c r="E919" s="1">
        <f>調査用紙!E916</f>
        <v>0</v>
      </c>
      <c r="P919" t="str">
        <f>C919&amp;D919</f>
        <v>00</v>
      </c>
      <c r="Q919" t="str">
        <f>C919&amp;E919</f>
        <v>00</v>
      </c>
      <c r="T919">
        <v>1</v>
      </c>
    </row>
    <row r="920" spans="1:20">
      <c r="A920">
        <f>調査用紙!A917</f>
        <v>0</v>
      </c>
      <c r="B920" s="1">
        <f>調査用紙!B917</f>
        <v>0</v>
      </c>
      <c r="C920" s="1">
        <f>調査用紙!C917</f>
        <v>0</v>
      </c>
      <c r="D920" s="1">
        <f>調査用紙!D917</f>
        <v>0</v>
      </c>
      <c r="E920" s="1">
        <f>調査用紙!E917</f>
        <v>0</v>
      </c>
      <c r="P920" t="str">
        <f>C920&amp;D920</f>
        <v>00</v>
      </c>
      <c r="Q920" t="str">
        <f>C920&amp;E920</f>
        <v>00</v>
      </c>
      <c r="T920">
        <v>1</v>
      </c>
    </row>
    <row r="921" spans="1:20">
      <c r="A921">
        <f>調査用紙!A918</f>
        <v>0</v>
      </c>
      <c r="B921" s="1">
        <f>調査用紙!B918</f>
        <v>0</v>
      </c>
      <c r="C921" s="1">
        <f>調査用紙!C918</f>
        <v>0</v>
      </c>
      <c r="D921" s="1">
        <f>調査用紙!D918</f>
        <v>0</v>
      </c>
      <c r="E921" s="1">
        <f>調査用紙!E918</f>
        <v>0</v>
      </c>
      <c r="P921" t="str">
        <f>C921&amp;D921</f>
        <v>00</v>
      </c>
      <c r="Q921" t="str">
        <f>C921&amp;E921</f>
        <v>00</v>
      </c>
      <c r="T921">
        <v>1</v>
      </c>
    </row>
    <row r="922" spans="1:20">
      <c r="A922">
        <f>調査用紙!A919</f>
        <v>0</v>
      </c>
      <c r="B922" s="1">
        <f>調査用紙!B919</f>
        <v>0</v>
      </c>
      <c r="C922" s="1">
        <f>調査用紙!C919</f>
        <v>0</v>
      </c>
      <c r="D922" s="1">
        <f>調査用紙!D919</f>
        <v>0</v>
      </c>
      <c r="E922" s="1">
        <f>調査用紙!E919</f>
        <v>0</v>
      </c>
      <c r="P922" t="str">
        <f>C922&amp;D922</f>
        <v>00</v>
      </c>
      <c r="Q922" t="str">
        <f>C922&amp;E922</f>
        <v>00</v>
      </c>
      <c r="T922">
        <v>1</v>
      </c>
    </row>
    <row r="923" spans="1:20">
      <c r="A923">
        <f>調査用紙!A920</f>
        <v>0</v>
      </c>
      <c r="B923" s="1">
        <f>調査用紙!B920</f>
        <v>0</v>
      </c>
      <c r="C923" s="1">
        <f>調査用紙!C920</f>
        <v>0</v>
      </c>
      <c r="D923" s="1">
        <f>調査用紙!D920</f>
        <v>0</v>
      </c>
      <c r="E923" s="1">
        <f>調査用紙!E920</f>
        <v>0</v>
      </c>
      <c r="P923" t="str">
        <f>C923&amp;D923</f>
        <v>00</v>
      </c>
      <c r="Q923" t="str">
        <f>C923&amp;E923</f>
        <v>00</v>
      </c>
      <c r="T923">
        <v>1</v>
      </c>
    </row>
    <row r="924" spans="1:20">
      <c r="A924">
        <f>調査用紙!A921</f>
        <v>0</v>
      </c>
      <c r="B924" s="1">
        <f>調査用紙!B921</f>
        <v>0</v>
      </c>
      <c r="C924" s="1">
        <f>調査用紙!C921</f>
        <v>0</v>
      </c>
      <c r="D924" s="1">
        <f>調査用紙!D921</f>
        <v>0</v>
      </c>
      <c r="E924" s="1">
        <f>調査用紙!E921</f>
        <v>0</v>
      </c>
      <c r="P924" t="str">
        <f>C924&amp;D924</f>
        <v>00</v>
      </c>
      <c r="Q924" t="str">
        <f>C924&amp;E924</f>
        <v>00</v>
      </c>
      <c r="T924">
        <v>1</v>
      </c>
    </row>
    <row r="925" spans="1:20">
      <c r="A925">
        <f>調査用紙!A922</f>
        <v>0</v>
      </c>
      <c r="B925" s="1">
        <f>調査用紙!B922</f>
        <v>0</v>
      </c>
      <c r="C925" s="1">
        <f>調査用紙!C922</f>
        <v>0</v>
      </c>
      <c r="D925" s="1">
        <f>調査用紙!D922</f>
        <v>0</v>
      </c>
      <c r="E925" s="1">
        <f>調査用紙!E922</f>
        <v>0</v>
      </c>
      <c r="P925" t="str">
        <f>C925&amp;D925</f>
        <v>00</v>
      </c>
      <c r="Q925" t="str">
        <f>C925&amp;E925</f>
        <v>00</v>
      </c>
      <c r="T925">
        <v>1</v>
      </c>
    </row>
    <row r="926" spans="1:20">
      <c r="A926">
        <f>調査用紙!A923</f>
        <v>0</v>
      </c>
      <c r="B926" s="1">
        <f>調査用紙!B923</f>
        <v>0</v>
      </c>
      <c r="C926" s="1">
        <f>調査用紙!C923</f>
        <v>0</v>
      </c>
      <c r="D926" s="1">
        <f>調査用紙!D923</f>
        <v>0</v>
      </c>
      <c r="E926" s="1">
        <f>調査用紙!E923</f>
        <v>0</v>
      </c>
      <c r="P926" t="str">
        <f>C926&amp;D926</f>
        <v>00</v>
      </c>
      <c r="Q926" t="str">
        <f>C926&amp;E926</f>
        <v>00</v>
      </c>
      <c r="T926">
        <v>1</v>
      </c>
    </row>
    <row r="927" spans="1:20">
      <c r="A927">
        <f>調査用紙!A924</f>
        <v>0</v>
      </c>
      <c r="B927" s="1">
        <f>調査用紙!B924</f>
        <v>0</v>
      </c>
      <c r="C927" s="1">
        <f>調査用紙!C924</f>
        <v>0</v>
      </c>
      <c r="D927" s="1">
        <f>調査用紙!D924</f>
        <v>0</v>
      </c>
      <c r="E927" s="1">
        <f>調査用紙!E924</f>
        <v>0</v>
      </c>
      <c r="P927" t="str">
        <f>C927&amp;D927</f>
        <v>00</v>
      </c>
      <c r="Q927" t="str">
        <f>C927&amp;E927</f>
        <v>00</v>
      </c>
      <c r="T927">
        <v>1</v>
      </c>
    </row>
    <row r="928" spans="1:20">
      <c r="A928">
        <f>調査用紙!A925</f>
        <v>0</v>
      </c>
      <c r="B928" s="1">
        <f>調査用紙!B925</f>
        <v>0</v>
      </c>
      <c r="C928" s="1">
        <f>調査用紙!C925</f>
        <v>0</v>
      </c>
      <c r="D928" s="1">
        <f>調査用紙!D925</f>
        <v>0</v>
      </c>
      <c r="E928" s="1">
        <f>調査用紙!E925</f>
        <v>0</v>
      </c>
      <c r="P928" t="str">
        <f>C928&amp;D928</f>
        <v>00</v>
      </c>
      <c r="Q928" t="str">
        <f>C928&amp;E928</f>
        <v>00</v>
      </c>
      <c r="T928">
        <v>1</v>
      </c>
    </row>
    <row r="929" spans="1:20">
      <c r="A929">
        <f>調査用紙!A926</f>
        <v>0</v>
      </c>
      <c r="B929" s="1">
        <f>調査用紙!B926</f>
        <v>0</v>
      </c>
      <c r="C929" s="1">
        <f>調査用紙!C926</f>
        <v>0</v>
      </c>
      <c r="D929" s="1">
        <f>調査用紙!D926</f>
        <v>0</v>
      </c>
      <c r="E929" s="1">
        <f>調査用紙!E926</f>
        <v>0</v>
      </c>
      <c r="P929" t="str">
        <f>C929&amp;D929</f>
        <v>00</v>
      </c>
      <c r="Q929" t="str">
        <f>C929&amp;E929</f>
        <v>00</v>
      </c>
      <c r="T929">
        <v>1</v>
      </c>
    </row>
    <row r="930" spans="1:20">
      <c r="A930">
        <f>調査用紙!A927</f>
        <v>0</v>
      </c>
      <c r="B930" s="1">
        <f>調査用紙!B927</f>
        <v>0</v>
      </c>
      <c r="C930" s="1">
        <f>調査用紙!C927</f>
        <v>0</v>
      </c>
      <c r="D930" s="1">
        <f>調査用紙!D927</f>
        <v>0</v>
      </c>
      <c r="E930" s="1">
        <f>調査用紙!E927</f>
        <v>0</v>
      </c>
      <c r="P930" t="str">
        <f>C930&amp;D930</f>
        <v>00</v>
      </c>
      <c r="Q930" t="str">
        <f>C930&amp;E930</f>
        <v>00</v>
      </c>
      <c r="T930">
        <v>1</v>
      </c>
    </row>
    <row r="931" spans="1:20">
      <c r="A931">
        <f>調査用紙!A928</f>
        <v>0</v>
      </c>
      <c r="B931" s="1">
        <f>調査用紙!B928</f>
        <v>0</v>
      </c>
      <c r="C931" s="1">
        <f>調査用紙!C928</f>
        <v>0</v>
      </c>
      <c r="D931" s="1">
        <f>調査用紙!D928</f>
        <v>0</v>
      </c>
      <c r="E931" s="1">
        <f>調査用紙!E928</f>
        <v>0</v>
      </c>
      <c r="P931" t="str">
        <f>C931&amp;D931</f>
        <v>00</v>
      </c>
      <c r="Q931" t="str">
        <f>C931&amp;E931</f>
        <v>00</v>
      </c>
      <c r="T931">
        <v>1</v>
      </c>
    </row>
    <row r="932" spans="1:20">
      <c r="A932">
        <f>調査用紙!A929</f>
        <v>0</v>
      </c>
      <c r="B932" s="1">
        <f>調査用紙!B929</f>
        <v>0</v>
      </c>
      <c r="C932" s="1">
        <f>調査用紙!C929</f>
        <v>0</v>
      </c>
      <c r="D932" s="1">
        <f>調査用紙!D929</f>
        <v>0</v>
      </c>
      <c r="E932" s="1">
        <f>調査用紙!E929</f>
        <v>0</v>
      </c>
      <c r="P932" t="str">
        <f>C932&amp;D932</f>
        <v>00</v>
      </c>
      <c r="Q932" t="str">
        <f>C932&amp;E932</f>
        <v>00</v>
      </c>
      <c r="T932">
        <v>1</v>
      </c>
    </row>
    <row r="933" spans="1:20">
      <c r="A933">
        <f>調査用紙!A930</f>
        <v>0</v>
      </c>
      <c r="B933" s="1">
        <f>調査用紙!B930</f>
        <v>0</v>
      </c>
      <c r="C933" s="1">
        <f>調査用紙!C930</f>
        <v>0</v>
      </c>
      <c r="D933" s="1">
        <f>調査用紙!D930</f>
        <v>0</v>
      </c>
      <c r="E933" s="1">
        <f>調査用紙!E930</f>
        <v>0</v>
      </c>
      <c r="P933" t="str">
        <f>C933&amp;D933</f>
        <v>00</v>
      </c>
      <c r="Q933" t="str">
        <f>C933&amp;E933</f>
        <v>00</v>
      </c>
      <c r="T933">
        <v>1</v>
      </c>
    </row>
    <row r="934" spans="1:20">
      <c r="A934">
        <f>調査用紙!A931</f>
        <v>0</v>
      </c>
      <c r="B934" s="1">
        <f>調査用紙!B931</f>
        <v>0</v>
      </c>
      <c r="C934" s="1">
        <f>調査用紙!C931</f>
        <v>0</v>
      </c>
      <c r="D934" s="1">
        <f>調査用紙!D931</f>
        <v>0</v>
      </c>
      <c r="E934" s="1">
        <f>調査用紙!E931</f>
        <v>0</v>
      </c>
      <c r="P934" t="str">
        <f>C934&amp;D934</f>
        <v>00</v>
      </c>
      <c r="Q934" t="str">
        <f>C934&amp;E934</f>
        <v>00</v>
      </c>
      <c r="T934">
        <v>1</v>
      </c>
    </row>
    <row r="935" spans="1:20">
      <c r="A935">
        <f>調査用紙!A932</f>
        <v>0</v>
      </c>
      <c r="B935" s="1">
        <f>調査用紙!B932</f>
        <v>0</v>
      </c>
      <c r="C935" s="1">
        <f>調査用紙!C932</f>
        <v>0</v>
      </c>
      <c r="D935" s="1">
        <f>調査用紙!D932</f>
        <v>0</v>
      </c>
      <c r="E935" s="1">
        <f>調査用紙!E932</f>
        <v>0</v>
      </c>
      <c r="P935" t="str">
        <f>C935&amp;D935</f>
        <v>00</v>
      </c>
      <c r="Q935" t="str">
        <f>C935&amp;E935</f>
        <v>00</v>
      </c>
      <c r="T935">
        <v>1</v>
      </c>
    </row>
    <row r="936" spans="1:20">
      <c r="A936">
        <f>調査用紙!A933</f>
        <v>0</v>
      </c>
      <c r="B936" s="1">
        <f>調査用紙!B933</f>
        <v>0</v>
      </c>
      <c r="C936" s="1">
        <f>調査用紙!C933</f>
        <v>0</v>
      </c>
      <c r="D936" s="1">
        <f>調査用紙!D933</f>
        <v>0</v>
      </c>
      <c r="E936" s="1">
        <f>調査用紙!E933</f>
        <v>0</v>
      </c>
      <c r="P936" t="str">
        <f>C936&amp;D936</f>
        <v>00</v>
      </c>
      <c r="Q936" t="str">
        <f>C936&amp;E936</f>
        <v>00</v>
      </c>
      <c r="T936">
        <v>1</v>
      </c>
    </row>
    <row r="937" spans="1:20">
      <c r="A937">
        <f>調査用紙!A934</f>
        <v>0</v>
      </c>
      <c r="B937" s="1">
        <f>調査用紙!B934</f>
        <v>0</v>
      </c>
      <c r="C937" s="1">
        <f>調査用紙!C934</f>
        <v>0</v>
      </c>
      <c r="D937" s="1">
        <f>調査用紙!D934</f>
        <v>0</v>
      </c>
      <c r="E937" s="1">
        <f>調査用紙!E934</f>
        <v>0</v>
      </c>
      <c r="P937" t="str">
        <f>C937&amp;D937</f>
        <v>00</v>
      </c>
      <c r="Q937" t="str">
        <f>C937&amp;E937</f>
        <v>00</v>
      </c>
      <c r="T937">
        <v>1</v>
      </c>
    </row>
    <row r="938" spans="1:20">
      <c r="A938">
        <f>調査用紙!A935</f>
        <v>0</v>
      </c>
      <c r="B938" s="1">
        <f>調査用紙!B935</f>
        <v>0</v>
      </c>
      <c r="C938" s="1">
        <f>調査用紙!C935</f>
        <v>0</v>
      </c>
      <c r="D938" s="1">
        <f>調査用紙!D935</f>
        <v>0</v>
      </c>
      <c r="E938" s="1">
        <f>調査用紙!E935</f>
        <v>0</v>
      </c>
      <c r="P938" t="str">
        <f>C938&amp;D938</f>
        <v>00</v>
      </c>
      <c r="Q938" t="str">
        <f>C938&amp;E938</f>
        <v>00</v>
      </c>
      <c r="T938">
        <v>1</v>
      </c>
    </row>
    <row r="939" spans="1:20">
      <c r="A939">
        <f>調査用紙!A936</f>
        <v>0</v>
      </c>
      <c r="B939" s="1">
        <f>調査用紙!B936</f>
        <v>0</v>
      </c>
      <c r="C939" s="1">
        <f>調査用紙!C936</f>
        <v>0</v>
      </c>
      <c r="D939" s="1">
        <f>調査用紙!D936</f>
        <v>0</v>
      </c>
      <c r="E939" s="1">
        <f>調査用紙!E936</f>
        <v>0</v>
      </c>
      <c r="P939" t="str">
        <f>C939&amp;D939</f>
        <v>00</v>
      </c>
      <c r="Q939" t="str">
        <f>C939&amp;E939</f>
        <v>00</v>
      </c>
      <c r="T939">
        <v>1</v>
      </c>
    </row>
    <row r="940" spans="1:20">
      <c r="A940">
        <f>調査用紙!A937</f>
        <v>0</v>
      </c>
      <c r="B940" s="1">
        <f>調査用紙!B937</f>
        <v>0</v>
      </c>
      <c r="C940" s="1">
        <f>調査用紙!C937</f>
        <v>0</v>
      </c>
      <c r="D940" s="1">
        <f>調査用紙!D937</f>
        <v>0</v>
      </c>
      <c r="E940" s="1">
        <f>調査用紙!E937</f>
        <v>0</v>
      </c>
      <c r="P940" t="str">
        <f>C940&amp;D940</f>
        <v>00</v>
      </c>
      <c r="Q940" t="str">
        <f>C940&amp;E940</f>
        <v>00</v>
      </c>
      <c r="T940">
        <v>1</v>
      </c>
    </row>
    <row r="941" spans="1:20">
      <c r="A941">
        <f>調査用紙!A938</f>
        <v>0</v>
      </c>
      <c r="B941" s="1">
        <f>調査用紙!B938</f>
        <v>0</v>
      </c>
      <c r="C941" s="1">
        <f>調査用紙!C938</f>
        <v>0</v>
      </c>
      <c r="D941" s="1">
        <f>調査用紙!D938</f>
        <v>0</v>
      </c>
      <c r="E941" s="1">
        <f>調査用紙!E938</f>
        <v>0</v>
      </c>
      <c r="P941" t="str">
        <f>C941&amp;D941</f>
        <v>00</v>
      </c>
      <c r="Q941" t="str">
        <f>C941&amp;E941</f>
        <v>00</v>
      </c>
      <c r="T941">
        <v>1</v>
      </c>
    </row>
    <row r="942" spans="1:20">
      <c r="A942">
        <f>調査用紙!A939</f>
        <v>0</v>
      </c>
      <c r="B942" s="1">
        <f>調査用紙!B939</f>
        <v>0</v>
      </c>
      <c r="C942" s="1">
        <f>調査用紙!C939</f>
        <v>0</v>
      </c>
      <c r="D942" s="1">
        <f>調査用紙!D939</f>
        <v>0</v>
      </c>
      <c r="E942" s="1">
        <f>調査用紙!E939</f>
        <v>0</v>
      </c>
      <c r="P942" t="str">
        <f>C942&amp;D942</f>
        <v>00</v>
      </c>
      <c r="Q942" t="str">
        <f>C942&amp;E942</f>
        <v>00</v>
      </c>
      <c r="T942">
        <v>1</v>
      </c>
    </row>
    <row r="943" spans="1:20">
      <c r="A943">
        <f>調査用紙!A940</f>
        <v>0</v>
      </c>
      <c r="B943" s="1">
        <f>調査用紙!B940</f>
        <v>0</v>
      </c>
      <c r="C943" s="1">
        <f>調査用紙!C940</f>
        <v>0</v>
      </c>
      <c r="D943" s="1">
        <f>調査用紙!D940</f>
        <v>0</v>
      </c>
      <c r="E943" s="1">
        <f>調査用紙!E940</f>
        <v>0</v>
      </c>
      <c r="P943" t="str">
        <f>C943&amp;D943</f>
        <v>00</v>
      </c>
      <c r="Q943" t="str">
        <f>C943&amp;E943</f>
        <v>00</v>
      </c>
      <c r="T943">
        <v>1</v>
      </c>
    </row>
    <row r="944" spans="1:20">
      <c r="A944">
        <f>調査用紙!A941</f>
        <v>0</v>
      </c>
      <c r="B944" s="1">
        <f>調査用紙!B941</f>
        <v>0</v>
      </c>
      <c r="C944" s="1">
        <f>調査用紙!C941</f>
        <v>0</v>
      </c>
      <c r="D944" s="1">
        <f>調査用紙!D941</f>
        <v>0</v>
      </c>
      <c r="E944" s="1">
        <f>調査用紙!E941</f>
        <v>0</v>
      </c>
      <c r="P944" t="str">
        <f>C944&amp;D944</f>
        <v>00</v>
      </c>
      <c r="Q944" t="str">
        <f>C944&amp;E944</f>
        <v>00</v>
      </c>
      <c r="T944">
        <v>1</v>
      </c>
    </row>
    <row r="945" spans="1:20">
      <c r="A945">
        <f>調査用紙!A942</f>
        <v>0</v>
      </c>
      <c r="B945" s="1">
        <f>調査用紙!B942</f>
        <v>0</v>
      </c>
      <c r="C945" s="1">
        <f>調査用紙!C942</f>
        <v>0</v>
      </c>
      <c r="D945" s="1">
        <f>調査用紙!D942</f>
        <v>0</v>
      </c>
      <c r="E945" s="1">
        <f>調査用紙!E942</f>
        <v>0</v>
      </c>
      <c r="P945" t="str">
        <f>C945&amp;D945</f>
        <v>00</v>
      </c>
      <c r="Q945" t="str">
        <f>C945&amp;E945</f>
        <v>00</v>
      </c>
      <c r="T945">
        <v>1</v>
      </c>
    </row>
    <row r="946" spans="1:20">
      <c r="A946">
        <f>調査用紙!A943</f>
        <v>0</v>
      </c>
      <c r="B946" s="1">
        <f>調査用紙!B943</f>
        <v>0</v>
      </c>
      <c r="C946" s="1">
        <f>調査用紙!C943</f>
        <v>0</v>
      </c>
      <c r="D946" s="1">
        <f>調査用紙!D943</f>
        <v>0</v>
      </c>
      <c r="E946" s="1">
        <f>調査用紙!E943</f>
        <v>0</v>
      </c>
      <c r="P946" t="str">
        <f>C946&amp;D946</f>
        <v>00</v>
      </c>
      <c r="Q946" t="str">
        <f>C946&amp;E946</f>
        <v>00</v>
      </c>
      <c r="T946">
        <v>1</v>
      </c>
    </row>
    <row r="947" spans="1:20">
      <c r="A947">
        <f>調査用紙!A944</f>
        <v>0</v>
      </c>
      <c r="B947" s="1">
        <f>調査用紙!B944</f>
        <v>0</v>
      </c>
      <c r="C947" s="1">
        <f>調査用紙!C944</f>
        <v>0</v>
      </c>
      <c r="D947" s="1">
        <f>調査用紙!D944</f>
        <v>0</v>
      </c>
      <c r="E947" s="1">
        <f>調査用紙!E944</f>
        <v>0</v>
      </c>
      <c r="P947" t="str">
        <f>C947&amp;D947</f>
        <v>00</v>
      </c>
      <c r="Q947" t="str">
        <f>C947&amp;E947</f>
        <v>00</v>
      </c>
      <c r="T947">
        <v>1</v>
      </c>
    </row>
    <row r="948" spans="1:20">
      <c r="A948">
        <f>調査用紙!A945</f>
        <v>0</v>
      </c>
      <c r="B948" s="1">
        <f>調査用紙!B945</f>
        <v>0</v>
      </c>
      <c r="C948" s="1">
        <f>調査用紙!C945</f>
        <v>0</v>
      </c>
      <c r="D948" s="1">
        <f>調査用紙!D945</f>
        <v>0</v>
      </c>
      <c r="E948" s="1">
        <f>調査用紙!E945</f>
        <v>0</v>
      </c>
      <c r="P948" t="str">
        <f>C948&amp;D948</f>
        <v>00</v>
      </c>
      <c r="Q948" t="str">
        <f>C948&amp;E948</f>
        <v>00</v>
      </c>
      <c r="T948">
        <v>1</v>
      </c>
    </row>
    <row r="949" spans="1:20">
      <c r="A949">
        <f>調査用紙!A946</f>
        <v>0</v>
      </c>
      <c r="B949" s="1">
        <f>調査用紙!B946</f>
        <v>0</v>
      </c>
      <c r="C949" s="1">
        <f>調査用紙!C946</f>
        <v>0</v>
      </c>
      <c r="D949" s="1">
        <f>調査用紙!D946</f>
        <v>0</v>
      </c>
      <c r="E949" s="1">
        <f>調査用紙!E946</f>
        <v>0</v>
      </c>
      <c r="P949" t="str">
        <f>C949&amp;D949</f>
        <v>00</v>
      </c>
      <c r="Q949" t="str">
        <f>C949&amp;E949</f>
        <v>00</v>
      </c>
      <c r="T949">
        <v>1</v>
      </c>
    </row>
    <row r="950" spans="1:20">
      <c r="A950">
        <f>調査用紙!A947</f>
        <v>0</v>
      </c>
      <c r="B950" s="1">
        <f>調査用紙!B947</f>
        <v>0</v>
      </c>
      <c r="C950" s="1">
        <f>調査用紙!C947</f>
        <v>0</v>
      </c>
      <c r="D950" s="1">
        <f>調査用紙!D947</f>
        <v>0</v>
      </c>
      <c r="E950" s="1">
        <f>調査用紙!E947</f>
        <v>0</v>
      </c>
      <c r="P950" t="str">
        <f>C950&amp;D950</f>
        <v>00</v>
      </c>
      <c r="Q950" t="str">
        <f>C950&amp;E950</f>
        <v>00</v>
      </c>
      <c r="T950">
        <v>1</v>
      </c>
    </row>
    <row r="951" spans="1:20">
      <c r="A951">
        <f>調査用紙!A948</f>
        <v>0</v>
      </c>
      <c r="B951" s="1">
        <f>調査用紙!B948</f>
        <v>0</v>
      </c>
      <c r="C951" s="1">
        <f>調査用紙!C948</f>
        <v>0</v>
      </c>
      <c r="D951" s="1">
        <f>調査用紙!D948</f>
        <v>0</v>
      </c>
      <c r="E951" s="1">
        <f>調査用紙!E948</f>
        <v>0</v>
      </c>
      <c r="P951" t="str">
        <f>C951&amp;D951</f>
        <v>00</v>
      </c>
      <c r="Q951" t="str">
        <f>C951&amp;E951</f>
        <v>00</v>
      </c>
      <c r="T951">
        <v>1</v>
      </c>
    </row>
    <row r="952" spans="1:20">
      <c r="A952">
        <f>調査用紙!A949</f>
        <v>0</v>
      </c>
      <c r="B952" s="1">
        <f>調査用紙!B949</f>
        <v>0</v>
      </c>
      <c r="C952" s="1">
        <f>調査用紙!C949</f>
        <v>0</v>
      </c>
      <c r="D952" s="1">
        <f>調査用紙!D949</f>
        <v>0</v>
      </c>
      <c r="E952" s="1">
        <f>調査用紙!E949</f>
        <v>0</v>
      </c>
      <c r="P952" t="str">
        <f>C952&amp;D952</f>
        <v>00</v>
      </c>
      <c r="Q952" t="str">
        <f>C952&amp;E952</f>
        <v>00</v>
      </c>
      <c r="T952">
        <v>1</v>
      </c>
    </row>
    <row r="953" spans="1:20">
      <c r="A953">
        <f>調査用紙!A950</f>
        <v>0</v>
      </c>
      <c r="B953" s="1">
        <f>調査用紙!B950</f>
        <v>0</v>
      </c>
      <c r="C953" s="1">
        <f>調査用紙!C950</f>
        <v>0</v>
      </c>
      <c r="D953" s="1">
        <f>調査用紙!D950</f>
        <v>0</v>
      </c>
      <c r="E953" s="1">
        <f>調査用紙!E950</f>
        <v>0</v>
      </c>
      <c r="P953" t="str">
        <f>C953&amp;D953</f>
        <v>00</v>
      </c>
      <c r="Q953" t="str">
        <f>C953&amp;E953</f>
        <v>00</v>
      </c>
      <c r="T953">
        <v>1</v>
      </c>
    </row>
    <row r="954" spans="1:20">
      <c r="A954">
        <f>調査用紙!A951</f>
        <v>0</v>
      </c>
      <c r="B954" s="1">
        <f>調査用紙!B951</f>
        <v>0</v>
      </c>
      <c r="C954" s="1">
        <f>調査用紙!C951</f>
        <v>0</v>
      </c>
      <c r="D954" s="1">
        <f>調査用紙!D951</f>
        <v>0</v>
      </c>
      <c r="E954" s="1">
        <f>調査用紙!E951</f>
        <v>0</v>
      </c>
      <c r="P954" t="str">
        <f>C954&amp;D954</f>
        <v>00</v>
      </c>
      <c r="Q954" t="str">
        <f>C954&amp;E954</f>
        <v>00</v>
      </c>
      <c r="T954">
        <v>1</v>
      </c>
    </row>
    <row r="955" spans="1:20">
      <c r="A955">
        <f>調査用紙!A952</f>
        <v>0</v>
      </c>
      <c r="B955" s="1">
        <f>調査用紙!B952</f>
        <v>0</v>
      </c>
      <c r="C955" s="1">
        <f>調査用紙!C952</f>
        <v>0</v>
      </c>
      <c r="D955" s="1">
        <f>調査用紙!D952</f>
        <v>0</v>
      </c>
      <c r="E955" s="1">
        <f>調査用紙!E952</f>
        <v>0</v>
      </c>
      <c r="P955" t="str">
        <f>C955&amp;D955</f>
        <v>00</v>
      </c>
      <c r="Q955" t="str">
        <f>C955&amp;E955</f>
        <v>00</v>
      </c>
      <c r="T955">
        <v>1</v>
      </c>
    </row>
    <row r="956" spans="1:20">
      <c r="A956">
        <f>調査用紙!A953</f>
        <v>0</v>
      </c>
      <c r="B956" s="1">
        <f>調査用紙!B953</f>
        <v>0</v>
      </c>
      <c r="C956" s="1">
        <f>調査用紙!C953</f>
        <v>0</v>
      </c>
      <c r="D956" s="1">
        <f>調査用紙!D953</f>
        <v>0</v>
      </c>
      <c r="E956" s="1">
        <f>調査用紙!E953</f>
        <v>0</v>
      </c>
      <c r="P956" t="str">
        <f>C956&amp;D956</f>
        <v>00</v>
      </c>
      <c r="Q956" t="str">
        <f>C956&amp;E956</f>
        <v>00</v>
      </c>
      <c r="T956">
        <v>1</v>
      </c>
    </row>
    <row r="957" spans="1:20">
      <c r="A957">
        <f>調査用紙!A954</f>
        <v>0</v>
      </c>
      <c r="B957" s="1">
        <f>調査用紙!B954</f>
        <v>0</v>
      </c>
      <c r="C957" s="1">
        <f>調査用紙!C954</f>
        <v>0</v>
      </c>
      <c r="D957" s="1">
        <f>調査用紙!D954</f>
        <v>0</v>
      </c>
      <c r="E957" s="1">
        <f>調査用紙!E954</f>
        <v>0</v>
      </c>
      <c r="P957" t="str">
        <f>C957&amp;D957</f>
        <v>00</v>
      </c>
      <c r="Q957" t="str">
        <f>C957&amp;E957</f>
        <v>00</v>
      </c>
      <c r="T957">
        <v>1</v>
      </c>
    </row>
    <row r="958" spans="1:20">
      <c r="A958">
        <f>調査用紙!A955</f>
        <v>0</v>
      </c>
      <c r="B958" s="1">
        <f>調査用紙!B955</f>
        <v>0</v>
      </c>
      <c r="C958" s="1">
        <f>調査用紙!C955</f>
        <v>0</v>
      </c>
      <c r="D958" s="1">
        <f>調査用紙!D955</f>
        <v>0</v>
      </c>
      <c r="E958" s="1">
        <f>調査用紙!E955</f>
        <v>0</v>
      </c>
      <c r="P958" t="str">
        <f>C958&amp;D958</f>
        <v>00</v>
      </c>
      <c r="Q958" t="str">
        <f>C958&amp;E958</f>
        <v>00</v>
      </c>
      <c r="T958">
        <v>1</v>
      </c>
    </row>
    <row r="959" spans="1:20">
      <c r="A959">
        <f>調査用紙!A956</f>
        <v>0</v>
      </c>
      <c r="B959" s="1">
        <f>調査用紙!B956</f>
        <v>0</v>
      </c>
      <c r="C959" s="1">
        <f>調査用紙!C956</f>
        <v>0</v>
      </c>
      <c r="D959" s="1">
        <f>調査用紙!D956</f>
        <v>0</v>
      </c>
      <c r="E959" s="1">
        <f>調査用紙!E956</f>
        <v>0</v>
      </c>
      <c r="P959" t="str">
        <f>C959&amp;D959</f>
        <v>00</v>
      </c>
      <c r="Q959" t="str">
        <f>C959&amp;E959</f>
        <v>00</v>
      </c>
      <c r="T959">
        <v>1</v>
      </c>
    </row>
    <row r="960" spans="1:20">
      <c r="A960">
        <f>調査用紙!A957</f>
        <v>0</v>
      </c>
      <c r="B960" s="1">
        <f>調査用紙!B957</f>
        <v>0</v>
      </c>
      <c r="C960" s="1">
        <f>調査用紙!C957</f>
        <v>0</v>
      </c>
      <c r="D960" s="1">
        <f>調査用紙!D957</f>
        <v>0</v>
      </c>
      <c r="E960" s="1">
        <f>調査用紙!E957</f>
        <v>0</v>
      </c>
      <c r="P960" t="str">
        <f>C960&amp;D960</f>
        <v>00</v>
      </c>
      <c r="Q960" t="str">
        <f>C960&amp;E960</f>
        <v>00</v>
      </c>
      <c r="T960">
        <v>1</v>
      </c>
    </row>
    <row r="961" spans="1:20">
      <c r="A961">
        <f>調査用紙!A958</f>
        <v>0</v>
      </c>
      <c r="B961" s="1">
        <f>調査用紙!B958</f>
        <v>0</v>
      </c>
      <c r="C961" s="1">
        <f>調査用紙!C958</f>
        <v>0</v>
      </c>
      <c r="D961" s="1">
        <f>調査用紙!D958</f>
        <v>0</v>
      </c>
      <c r="E961" s="1">
        <f>調査用紙!E958</f>
        <v>0</v>
      </c>
      <c r="P961" t="str">
        <f>C961&amp;D961</f>
        <v>00</v>
      </c>
      <c r="Q961" t="str">
        <f>C961&amp;E961</f>
        <v>00</v>
      </c>
      <c r="T961">
        <v>1</v>
      </c>
    </row>
    <row r="962" spans="1:20">
      <c r="A962">
        <f>調査用紙!A959</f>
        <v>0</v>
      </c>
      <c r="B962" s="1">
        <f>調査用紙!B959</f>
        <v>0</v>
      </c>
      <c r="C962" s="1">
        <f>調査用紙!C959</f>
        <v>0</v>
      </c>
      <c r="D962" s="1">
        <f>調査用紙!D959</f>
        <v>0</v>
      </c>
      <c r="E962" s="1">
        <f>調査用紙!E959</f>
        <v>0</v>
      </c>
      <c r="P962" t="str">
        <f>C962&amp;D962</f>
        <v>00</v>
      </c>
      <c r="Q962" t="str">
        <f>C962&amp;E962</f>
        <v>00</v>
      </c>
      <c r="T962">
        <v>1</v>
      </c>
    </row>
    <row r="963" spans="1:20">
      <c r="A963">
        <f>調査用紙!A960</f>
        <v>0</v>
      </c>
      <c r="B963" s="1">
        <f>調査用紙!B960</f>
        <v>0</v>
      </c>
      <c r="C963" s="1">
        <f>調査用紙!C960</f>
        <v>0</v>
      </c>
      <c r="D963" s="1">
        <f>調査用紙!D960</f>
        <v>0</v>
      </c>
      <c r="E963" s="1">
        <f>調査用紙!E960</f>
        <v>0</v>
      </c>
      <c r="P963" t="str">
        <f>C963&amp;D963</f>
        <v>00</v>
      </c>
      <c r="Q963" t="str">
        <f>C963&amp;E963</f>
        <v>00</v>
      </c>
      <c r="T963">
        <v>1</v>
      </c>
    </row>
    <row r="964" spans="1:20">
      <c r="A964">
        <f>調査用紙!A961</f>
        <v>0</v>
      </c>
      <c r="B964" s="1">
        <f>調査用紙!B961</f>
        <v>0</v>
      </c>
      <c r="C964" s="1">
        <f>調査用紙!C961</f>
        <v>0</v>
      </c>
      <c r="D964" s="1">
        <f>調査用紙!D961</f>
        <v>0</v>
      </c>
      <c r="E964" s="1">
        <f>調査用紙!E961</f>
        <v>0</v>
      </c>
      <c r="P964" t="str">
        <f>C964&amp;D964</f>
        <v>00</v>
      </c>
      <c r="Q964" t="str">
        <f>C964&amp;E964</f>
        <v>00</v>
      </c>
      <c r="T964">
        <v>1</v>
      </c>
    </row>
    <row r="965" spans="1:20">
      <c r="A965">
        <f>調査用紙!A962</f>
        <v>0</v>
      </c>
      <c r="B965" s="1">
        <f>調査用紙!B962</f>
        <v>0</v>
      </c>
      <c r="C965" s="1">
        <f>調査用紙!C962</f>
        <v>0</v>
      </c>
      <c r="D965" s="1">
        <f>調査用紙!D962</f>
        <v>0</v>
      </c>
      <c r="E965" s="1">
        <f>調査用紙!E962</f>
        <v>0</v>
      </c>
      <c r="P965" t="str">
        <f>C965&amp;D965</f>
        <v>00</v>
      </c>
      <c r="Q965" t="str">
        <f>C965&amp;E965</f>
        <v>00</v>
      </c>
      <c r="T965">
        <v>1</v>
      </c>
    </row>
    <row r="966" spans="1:20">
      <c r="A966">
        <f>調査用紙!A963</f>
        <v>0</v>
      </c>
      <c r="B966" s="1">
        <f>調査用紙!B963</f>
        <v>0</v>
      </c>
      <c r="C966" s="1">
        <f>調査用紙!C963</f>
        <v>0</v>
      </c>
      <c r="D966" s="1">
        <f>調査用紙!D963</f>
        <v>0</v>
      </c>
      <c r="E966" s="1">
        <f>調査用紙!E963</f>
        <v>0</v>
      </c>
      <c r="P966" t="str">
        <f>C966&amp;D966</f>
        <v>00</v>
      </c>
      <c r="Q966" t="str">
        <f>C966&amp;E966</f>
        <v>00</v>
      </c>
      <c r="T966">
        <v>1</v>
      </c>
    </row>
    <row r="967" spans="1:20">
      <c r="A967">
        <f>調査用紙!A964</f>
        <v>0</v>
      </c>
      <c r="B967" s="1">
        <f>調査用紙!B964</f>
        <v>0</v>
      </c>
      <c r="C967" s="1">
        <f>調査用紙!C964</f>
        <v>0</v>
      </c>
      <c r="D967" s="1">
        <f>調査用紙!D964</f>
        <v>0</v>
      </c>
      <c r="E967" s="1">
        <f>調査用紙!E964</f>
        <v>0</v>
      </c>
      <c r="P967" t="str">
        <f>C967&amp;D967</f>
        <v>00</v>
      </c>
      <c r="Q967" t="str">
        <f>C967&amp;E967</f>
        <v>00</v>
      </c>
      <c r="T967">
        <v>1</v>
      </c>
    </row>
    <row r="968" spans="1:20">
      <c r="A968">
        <f>調査用紙!A965</f>
        <v>0</v>
      </c>
      <c r="B968" s="1">
        <f>調査用紙!B965</f>
        <v>0</v>
      </c>
      <c r="C968" s="1">
        <f>調査用紙!C965</f>
        <v>0</v>
      </c>
      <c r="D968" s="1">
        <f>調査用紙!D965</f>
        <v>0</v>
      </c>
      <c r="E968" s="1">
        <f>調査用紙!E965</f>
        <v>0</v>
      </c>
      <c r="P968" t="str">
        <f>C968&amp;D968</f>
        <v>00</v>
      </c>
      <c r="Q968" t="str">
        <f>C968&amp;E968</f>
        <v>00</v>
      </c>
      <c r="T968">
        <v>1</v>
      </c>
    </row>
    <row r="969" spans="1:20">
      <c r="A969">
        <f>調査用紙!A966</f>
        <v>0</v>
      </c>
      <c r="B969" s="1">
        <f>調査用紙!B966</f>
        <v>0</v>
      </c>
      <c r="C969" s="1">
        <f>調査用紙!C966</f>
        <v>0</v>
      </c>
      <c r="D969" s="1">
        <f>調査用紙!D966</f>
        <v>0</v>
      </c>
      <c r="E969" s="1">
        <f>調査用紙!E966</f>
        <v>0</v>
      </c>
      <c r="P969" t="str">
        <f>C969&amp;D969</f>
        <v>00</v>
      </c>
      <c r="Q969" t="str">
        <f>C969&amp;E969</f>
        <v>00</v>
      </c>
      <c r="T969">
        <v>1</v>
      </c>
    </row>
    <row r="970" spans="1:20">
      <c r="A970">
        <f>調査用紙!A967</f>
        <v>0</v>
      </c>
      <c r="B970" s="1">
        <f>調査用紙!B967</f>
        <v>0</v>
      </c>
      <c r="C970" s="1">
        <f>調査用紙!C967</f>
        <v>0</v>
      </c>
      <c r="D970" s="1">
        <f>調査用紙!D967</f>
        <v>0</v>
      </c>
      <c r="E970" s="1">
        <f>調査用紙!E967</f>
        <v>0</v>
      </c>
      <c r="P970" t="str">
        <f>C970&amp;D970</f>
        <v>00</v>
      </c>
      <c r="Q970" t="str">
        <f>C970&amp;E970</f>
        <v>00</v>
      </c>
      <c r="T970">
        <v>1</v>
      </c>
    </row>
    <row r="971" spans="1:20">
      <c r="A971">
        <f>調査用紙!A968</f>
        <v>0</v>
      </c>
      <c r="B971" s="1">
        <f>調査用紙!B968</f>
        <v>0</v>
      </c>
      <c r="C971" s="1">
        <f>調査用紙!C968</f>
        <v>0</v>
      </c>
      <c r="D971" s="1">
        <f>調査用紙!D968</f>
        <v>0</v>
      </c>
      <c r="E971" s="1">
        <f>調査用紙!E968</f>
        <v>0</v>
      </c>
      <c r="P971" t="str">
        <f>C971&amp;D971</f>
        <v>00</v>
      </c>
      <c r="Q971" t="str">
        <f>C971&amp;E971</f>
        <v>00</v>
      </c>
      <c r="T971">
        <v>1</v>
      </c>
    </row>
    <row r="972" spans="1:20">
      <c r="A972">
        <f>調査用紙!A969</f>
        <v>0</v>
      </c>
      <c r="B972" s="1">
        <f>調査用紙!B969</f>
        <v>0</v>
      </c>
      <c r="C972" s="1">
        <f>調査用紙!C969</f>
        <v>0</v>
      </c>
      <c r="D972" s="1">
        <f>調査用紙!D969</f>
        <v>0</v>
      </c>
      <c r="E972" s="1">
        <f>調査用紙!E969</f>
        <v>0</v>
      </c>
      <c r="P972" t="str">
        <f>C972&amp;D972</f>
        <v>00</v>
      </c>
      <c r="Q972" t="str">
        <f>C972&amp;E972</f>
        <v>00</v>
      </c>
      <c r="T972">
        <v>1</v>
      </c>
    </row>
    <row r="973" spans="1:20">
      <c r="A973">
        <f>調査用紙!A970</f>
        <v>0</v>
      </c>
      <c r="B973" s="1">
        <f>調査用紙!B970</f>
        <v>0</v>
      </c>
      <c r="C973" s="1">
        <f>調査用紙!C970</f>
        <v>0</v>
      </c>
      <c r="D973" s="1">
        <f>調査用紙!D970</f>
        <v>0</v>
      </c>
      <c r="E973" s="1">
        <f>調査用紙!E970</f>
        <v>0</v>
      </c>
      <c r="P973" t="str">
        <f>C973&amp;D973</f>
        <v>00</v>
      </c>
      <c r="Q973" t="str">
        <f>C973&amp;E973</f>
        <v>00</v>
      </c>
      <c r="T973">
        <v>1</v>
      </c>
    </row>
    <row r="974" spans="1:20">
      <c r="A974">
        <f>調査用紙!A971</f>
        <v>0</v>
      </c>
      <c r="B974" s="1">
        <f>調査用紙!B971</f>
        <v>0</v>
      </c>
      <c r="C974" s="1">
        <f>調査用紙!C971</f>
        <v>0</v>
      </c>
      <c r="D974" s="1">
        <f>調査用紙!D971</f>
        <v>0</v>
      </c>
      <c r="E974" s="1">
        <f>調査用紙!E971</f>
        <v>0</v>
      </c>
      <c r="P974" t="str">
        <f>C974&amp;D974</f>
        <v>00</v>
      </c>
      <c r="Q974" t="str">
        <f>C974&amp;E974</f>
        <v>00</v>
      </c>
      <c r="T974">
        <v>1</v>
      </c>
    </row>
    <row r="975" spans="1:20">
      <c r="A975">
        <f>調査用紙!A972</f>
        <v>0</v>
      </c>
      <c r="B975" s="1">
        <f>調査用紙!B972</f>
        <v>0</v>
      </c>
      <c r="C975" s="1">
        <f>調査用紙!C972</f>
        <v>0</v>
      </c>
      <c r="D975" s="1">
        <f>調査用紙!D972</f>
        <v>0</v>
      </c>
      <c r="E975" s="1">
        <f>調査用紙!E972</f>
        <v>0</v>
      </c>
      <c r="P975" t="str">
        <f>C975&amp;D975</f>
        <v>00</v>
      </c>
      <c r="Q975" t="str">
        <f>C975&amp;E975</f>
        <v>00</v>
      </c>
      <c r="T975">
        <v>1</v>
      </c>
    </row>
    <row r="976" spans="1:20">
      <c r="A976">
        <f>調査用紙!A973</f>
        <v>0</v>
      </c>
      <c r="B976" s="1">
        <f>調査用紙!B973</f>
        <v>0</v>
      </c>
      <c r="C976" s="1">
        <f>調査用紙!C973</f>
        <v>0</v>
      </c>
      <c r="D976" s="1">
        <f>調査用紙!D973</f>
        <v>0</v>
      </c>
      <c r="E976" s="1">
        <f>調査用紙!E973</f>
        <v>0</v>
      </c>
      <c r="P976" t="str">
        <f>C976&amp;D976</f>
        <v>00</v>
      </c>
      <c r="Q976" t="str">
        <f>C976&amp;E976</f>
        <v>00</v>
      </c>
      <c r="T976">
        <v>1</v>
      </c>
    </row>
    <row r="977" spans="1:20">
      <c r="A977">
        <f>調査用紙!A974</f>
        <v>0</v>
      </c>
      <c r="B977" s="1">
        <f>調査用紙!B974</f>
        <v>0</v>
      </c>
      <c r="C977" s="1">
        <f>調査用紙!C974</f>
        <v>0</v>
      </c>
      <c r="D977" s="1">
        <f>調査用紙!D974</f>
        <v>0</v>
      </c>
      <c r="E977" s="1">
        <f>調査用紙!E974</f>
        <v>0</v>
      </c>
      <c r="P977" t="str">
        <f>C977&amp;D977</f>
        <v>00</v>
      </c>
      <c r="Q977" t="str">
        <f>C977&amp;E977</f>
        <v>00</v>
      </c>
      <c r="T977">
        <v>1</v>
      </c>
    </row>
    <row r="978" spans="1:20">
      <c r="A978">
        <f>調査用紙!A975</f>
        <v>0</v>
      </c>
      <c r="B978" s="1">
        <f>調査用紙!B975</f>
        <v>0</v>
      </c>
      <c r="C978" s="1">
        <f>調査用紙!C975</f>
        <v>0</v>
      </c>
      <c r="D978" s="1">
        <f>調査用紙!D975</f>
        <v>0</v>
      </c>
      <c r="E978" s="1">
        <f>調査用紙!E975</f>
        <v>0</v>
      </c>
      <c r="P978" t="str">
        <f>C978&amp;D978</f>
        <v>00</v>
      </c>
      <c r="Q978" t="str">
        <f>C978&amp;E978</f>
        <v>00</v>
      </c>
      <c r="T978">
        <v>1</v>
      </c>
    </row>
    <row r="979" spans="1:20">
      <c r="A979">
        <f>調査用紙!A976</f>
        <v>0</v>
      </c>
      <c r="B979" s="1">
        <f>調査用紙!B976</f>
        <v>0</v>
      </c>
      <c r="C979" s="1">
        <f>調査用紙!C976</f>
        <v>0</v>
      </c>
      <c r="D979" s="1">
        <f>調査用紙!D976</f>
        <v>0</v>
      </c>
      <c r="E979" s="1">
        <f>調査用紙!E976</f>
        <v>0</v>
      </c>
      <c r="P979" t="str">
        <f>C979&amp;D979</f>
        <v>00</v>
      </c>
      <c r="Q979" t="str">
        <f>C979&amp;E979</f>
        <v>00</v>
      </c>
      <c r="T979">
        <v>1</v>
      </c>
    </row>
    <row r="980" spans="1:20">
      <c r="A980">
        <f>調査用紙!A977</f>
        <v>0</v>
      </c>
      <c r="B980" s="1">
        <f>調査用紙!B977</f>
        <v>0</v>
      </c>
      <c r="C980" s="1">
        <f>調査用紙!C977</f>
        <v>0</v>
      </c>
      <c r="D980" s="1">
        <f>調査用紙!D977</f>
        <v>0</v>
      </c>
      <c r="E980" s="1">
        <f>調査用紙!E977</f>
        <v>0</v>
      </c>
      <c r="P980" t="str">
        <f>C980&amp;D980</f>
        <v>00</v>
      </c>
      <c r="Q980" t="str">
        <f>C980&amp;E980</f>
        <v>00</v>
      </c>
      <c r="T980">
        <v>1</v>
      </c>
    </row>
    <row r="981" spans="1:20">
      <c r="A981">
        <f>調査用紙!A978</f>
        <v>0</v>
      </c>
      <c r="B981" s="1">
        <f>調査用紙!B978</f>
        <v>0</v>
      </c>
      <c r="C981" s="1">
        <f>調査用紙!C978</f>
        <v>0</v>
      </c>
      <c r="D981" s="1">
        <f>調査用紙!D978</f>
        <v>0</v>
      </c>
      <c r="E981" s="1">
        <f>調査用紙!E978</f>
        <v>0</v>
      </c>
      <c r="P981" t="str">
        <f>C981&amp;D981</f>
        <v>00</v>
      </c>
      <c r="Q981" t="str">
        <f>C981&amp;E981</f>
        <v>00</v>
      </c>
      <c r="T981">
        <v>1</v>
      </c>
    </row>
    <row r="982" spans="1:20">
      <c r="A982">
        <f>調査用紙!A979</f>
        <v>0</v>
      </c>
      <c r="B982" s="1">
        <f>調査用紙!B979</f>
        <v>0</v>
      </c>
      <c r="C982" s="1">
        <f>調査用紙!C979</f>
        <v>0</v>
      </c>
      <c r="D982" s="1">
        <f>調査用紙!D979</f>
        <v>0</v>
      </c>
      <c r="E982" s="1">
        <f>調査用紙!E979</f>
        <v>0</v>
      </c>
      <c r="P982" t="str">
        <f>C982&amp;D982</f>
        <v>00</v>
      </c>
      <c r="Q982" t="str">
        <f>C982&amp;E982</f>
        <v>00</v>
      </c>
      <c r="T982">
        <v>1</v>
      </c>
    </row>
    <row r="983" spans="1:20">
      <c r="A983">
        <f>調査用紙!A980</f>
        <v>0</v>
      </c>
      <c r="B983" s="1">
        <f>調査用紙!B980</f>
        <v>0</v>
      </c>
      <c r="C983" s="1">
        <f>調査用紙!C980</f>
        <v>0</v>
      </c>
      <c r="D983" s="1">
        <f>調査用紙!D980</f>
        <v>0</v>
      </c>
      <c r="E983" s="1">
        <f>調査用紙!E980</f>
        <v>0</v>
      </c>
      <c r="P983" t="str">
        <f>C983&amp;D983</f>
        <v>00</v>
      </c>
      <c r="Q983" t="str">
        <f>C983&amp;E983</f>
        <v>00</v>
      </c>
      <c r="T983">
        <v>1</v>
      </c>
    </row>
    <row r="984" spans="1:20">
      <c r="A984">
        <f>調査用紙!A981</f>
        <v>0</v>
      </c>
      <c r="B984" s="1">
        <f>調査用紙!B981</f>
        <v>0</v>
      </c>
      <c r="C984" s="1">
        <f>調査用紙!C981</f>
        <v>0</v>
      </c>
      <c r="D984" s="1">
        <f>調査用紙!D981</f>
        <v>0</v>
      </c>
      <c r="E984" s="1">
        <f>調査用紙!E981</f>
        <v>0</v>
      </c>
      <c r="P984" t="str">
        <f>C984&amp;D984</f>
        <v>00</v>
      </c>
      <c r="Q984" t="str">
        <f>C984&amp;E984</f>
        <v>00</v>
      </c>
      <c r="T984">
        <v>1</v>
      </c>
    </row>
    <row r="985" spans="1:20">
      <c r="A985">
        <f>調査用紙!A982</f>
        <v>0</v>
      </c>
      <c r="B985" s="1">
        <f>調査用紙!B982</f>
        <v>0</v>
      </c>
      <c r="C985" s="1">
        <f>調査用紙!C982</f>
        <v>0</v>
      </c>
      <c r="D985" s="1">
        <f>調査用紙!D982</f>
        <v>0</v>
      </c>
      <c r="E985" s="1">
        <f>調査用紙!E982</f>
        <v>0</v>
      </c>
      <c r="P985" t="str">
        <f>C985&amp;D985</f>
        <v>00</v>
      </c>
      <c r="Q985" t="str">
        <f>C985&amp;E985</f>
        <v>00</v>
      </c>
      <c r="T985">
        <v>1</v>
      </c>
    </row>
    <row r="986" spans="1:20">
      <c r="A986">
        <f>調査用紙!A983</f>
        <v>0</v>
      </c>
      <c r="B986" s="1">
        <f>調査用紙!B983</f>
        <v>0</v>
      </c>
      <c r="C986" s="1">
        <f>調査用紙!C983</f>
        <v>0</v>
      </c>
      <c r="D986" s="1">
        <f>調査用紙!D983</f>
        <v>0</v>
      </c>
      <c r="E986" s="1">
        <f>調査用紙!E983</f>
        <v>0</v>
      </c>
      <c r="P986" t="str">
        <f>C986&amp;D986</f>
        <v>00</v>
      </c>
      <c r="Q986" t="str">
        <f>C986&amp;E986</f>
        <v>00</v>
      </c>
      <c r="T986">
        <v>1</v>
      </c>
    </row>
    <row r="987" spans="1:20">
      <c r="A987">
        <f>調査用紙!A984</f>
        <v>0</v>
      </c>
      <c r="B987" s="1">
        <f>調査用紙!B984</f>
        <v>0</v>
      </c>
      <c r="C987" s="1">
        <f>調査用紙!C984</f>
        <v>0</v>
      </c>
      <c r="D987" s="1">
        <f>調査用紙!D984</f>
        <v>0</v>
      </c>
      <c r="E987" s="1">
        <f>調査用紙!E984</f>
        <v>0</v>
      </c>
      <c r="P987" t="str">
        <f>C987&amp;D987</f>
        <v>00</v>
      </c>
      <c r="Q987" t="str">
        <f>C987&amp;E987</f>
        <v>00</v>
      </c>
      <c r="T987">
        <v>1</v>
      </c>
    </row>
    <row r="988" spans="1:20">
      <c r="A988">
        <f>調査用紙!A985</f>
        <v>0</v>
      </c>
      <c r="B988" s="1">
        <f>調査用紙!B985</f>
        <v>0</v>
      </c>
      <c r="C988" s="1">
        <f>調査用紙!C985</f>
        <v>0</v>
      </c>
      <c r="D988" s="1">
        <f>調査用紙!D985</f>
        <v>0</v>
      </c>
      <c r="E988" s="1">
        <f>調査用紙!E985</f>
        <v>0</v>
      </c>
      <c r="P988" t="str">
        <f>C988&amp;D988</f>
        <v>00</v>
      </c>
      <c r="Q988" t="str">
        <f>C988&amp;E988</f>
        <v>00</v>
      </c>
      <c r="T988">
        <v>1</v>
      </c>
    </row>
    <row r="989" spans="1:20">
      <c r="A989">
        <f>調査用紙!A986</f>
        <v>0</v>
      </c>
      <c r="B989" s="1">
        <f>調査用紙!B986</f>
        <v>0</v>
      </c>
      <c r="C989" s="1">
        <f>調査用紙!C986</f>
        <v>0</v>
      </c>
      <c r="D989" s="1">
        <f>調査用紙!D986</f>
        <v>0</v>
      </c>
      <c r="E989" s="1">
        <f>調査用紙!E986</f>
        <v>0</v>
      </c>
      <c r="P989" t="str">
        <f>C989&amp;D989</f>
        <v>00</v>
      </c>
      <c r="Q989" t="str">
        <f>C989&amp;E989</f>
        <v>00</v>
      </c>
      <c r="T989">
        <v>1</v>
      </c>
    </row>
    <row r="990" spans="1:20">
      <c r="A990">
        <f>調査用紙!A987</f>
        <v>0</v>
      </c>
      <c r="B990" s="1">
        <f>調査用紙!B987</f>
        <v>0</v>
      </c>
      <c r="C990" s="1">
        <f>調査用紙!C987</f>
        <v>0</v>
      </c>
      <c r="D990" s="1">
        <f>調査用紙!D987</f>
        <v>0</v>
      </c>
      <c r="E990" s="1">
        <f>調査用紙!E987</f>
        <v>0</v>
      </c>
      <c r="P990" t="str">
        <f>C990&amp;D990</f>
        <v>00</v>
      </c>
      <c r="Q990" t="str">
        <f>C990&amp;E990</f>
        <v>00</v>
      </c>
      <c r="T990">
        <v>1</v>
      </c>
    </row>
    <row r="991" spans="1:20">
      <c r="A991">
        <f>調査用紙!A988</f>
        <v>0</v>
      </c>
      <c r="B991" s="1">
        <f>調査用紙!B988</f>
        <v>0</v>
      </c>
      <c r="C991" s="1">
        <f>調査用紙!C988</f>
        <v>0</v>
      </c>
      <c r="D991" s="1">
        <f>調査用紙!D988</f>
        <v>0</v>
      </c>
      <c r="E991" s="1">
        <f>調査用紙!E988</f>
        <v>0</v>
      </c>
      <c r="P991" t="str">
        <f>C991&amp;D991</f>
        <v>00</v>
      </c>
      <c r="Q991" t="str">
        <f>C991&amp;E991</f>
        <v>00</v>
      </c>
      <c r="T991">
        <v>1</v>
      </c>
    </row>
    <row r="992" spans="1:20">
      <c r="A992">
        <f>調査用紙!A989</f>
        <v>0</v>
      </c>
      <c r="B992" s="1">
        <f>調査用紙!B989</f>
        <v>0</v>
      </c>
      <c r="C992" s="1">
        <f>調査用紙!C989</f>
        <v>0</v>
      </c>
      <c r="D992" s="1">
        <f>調査用紙!D989</f>
        <v>0</v>
      </c>
      <c r="E992" s="1">
        <f>調査用紙!E989</f>
        <v>0</v>
      </c>
      <c r="P992" t="str">
        <f>C992&amp;D992</f>
        <v>00</v>
      </c>
      <c r="Q992" t="str">
        <f>C992&amp;E992</f>
        <v>00</v>
      </c>
      <c r="T992">
        <v>1</v>
      </c>
    </row>
    <row r="993" spans="1:20">
      <c r="A993">
        <f>調査用紙!A990</f>
        <v>0</v>
      </c>
      <c r="B993" s="1">
        <f>調査用紙!B990</f>
        <v>0</v>
      </c>
      <c r="C993" s="1">
        <f>調査用紙!C990</f>
        <v>0</v>
      </c>
      <c r="D993" s="1">
        <f>調査用紙!D990</f>
        <v>0</v>
      </c>
      <c r="E993" s="1">
        <f>調査用紙!E990</f>
        <v>0</v>
      </c>
      <c r="P993" t="str">
        <f>C993&amp;D993</f>
        <v>00</v>
      </c>
      <c r="Q993" t="str">
        <f>C993&amp;E993</f>
        <v>00</v>
      </c>
      <c r="T993">
        <v>1</v>
      </c>
    </row>
    <row r="994" spans="1:20">
      <c r="A994">
        <f>調査用紙!A991</f>
        <v>0</v>
      </c>
      <c r="B994" s="1">
        <f>調査用紙!B991</f>
        <v>0</v>
      </c>
      <c r="C994" s="1">
        <f>調査用紙!C991</f>
        <v>0</v>
      </c>
      <c r="D994" s="1">
        <f>調査用紙!D991</f>
        <v>0</v>
      </c>
      <c r="E994" s="1">
        <f>調査用紙!E991</f>
        <v>0</v>
      </c>
      <c r="P994" t="str">
        <f>C994&amp;D994</f>
        <v>00</v>
      </c>
      <c r="Q994" t="str">
        <f>C994&amp;E994</f>
        <v>00</v>
      </c>
      <c r="T994">
        <v>1</v>
      </c>
    </row>
    <row r="995" spans="1:20">
      <c r="A995">
        <f>調査用紙!A992</f>
        <v>0</v>
      </c>
      <c r="B995" s="1">
        <f>調査用紙!B992</f>
        <v>0</v>
      </c>
      <c r="C995" s="1">
        <f>調査用紙!C992</f>
        <v>0</v>
      </c>
      <c r="D995" s="1">
        <f>調査用紙!D992</f>
        <v>0</v>
      </c>
      <c r="E995" s="1">
        <f>調査用紙!E992</f>
        <v>0</v>
      </c>
      <c r="P995" t="str">
        <f>C995&amp;D995</f>
        <v>00</v>
      </c>
      <c r="Q995" t="str">
        <f>C995&amp;E995</f>
        <v>00</v>
      </c>
      <c r="T995">
        <v>1</v>
      </c>
    </row>
    <row r="996" spans="1:20">
      <c r="A996">
        <f>調査用紙!A993</f>
        <v>0</v>
      </c>
      <c r="B996" s="1">
        <f>調査用紙!B993</f>
        <v>0</v>
      </c>
      <c r="C996" s="1">
        <f>調査用紙!C993</f>
        <v>0</v>
      </c>
      <c r="D996" s="1">
        <f>調査用紙!D993</f>
        <v>0</v>
      </c>
      <c r="E996" s="1">
        <f>調査用紙!E993</f>
        <v>0</v>
      </c>
      <c r="P996" t="str">
        <f>C996&amp;D996</f>
        <v>00</v>
      </c>
      <c r="Q996" t="str">
        <f>C996&amp;E996</f>
        <v>00</v>
      </c>
      <c r="T996">
        <v>1</v>
      </c>
    </row>
    <row r="997" spans="1:20">
      <c r="A997">
        <f>調査用紙!A994</f>
        <v>0</v>
      </c>
      <c r="B997" s="1">
        <f>調査用紙!B994</f>
        <v>0</v>
      </c>
      <c r="C997" s="1">
        <f>調査用紙!C994</f>
        <v>0</v>
      </c>
      <c r="D997" s="1">
        <f>調査用紙!D994</f>
        <v>0</v>
      </c>
      <c r="E997" s="1">
        <f>調査用紙!E994</f>
        <v>0</v>
      </c>
      <c r="P997" t="str">
        <f>C997&amp;D997</f>
        <v>00</v>
      </c>
      <c r="Q997" t="str">
        <f>C997&amp;E997</f>
        <v>00</v>
      </c>
      <c r="T997">
        <v>1</v>
      </c>
    </row>
    <row r="998" spans="1:20">
      <c r="A998">
        <f>調査用紙!A995</f>
        <v>0</v>
      </c>
      <c r="B998" s="1">
        <f>調査用紙!B995</f>
        <v>0</v>
      </c>
      <c r="C998" s="1">
        <f>調査用紙!C995</f>
        <v>0</v>
      </c>
      <c r="D998" s="1">
        <f>調査用紙!D995</f>
        <v>0</v>
      </c>
      <c r="E998" s="1">
        <f>調査用紙!E995</f>
        <v>0</v>
      </c>
      <c r="P998" t="str">
        <f>C998&amp;D998</f>
        <v>00</v>
      </c>
      <c r="Q998" t="str">
        <f>C998&amp;E998</f>
        <v>00</v>
      </c>
      <c r="T998">
        <v>1</v>
      </c>
    </row>
    <row r="999" spans="1:20">
      <c r="A999">
        <f>調査用紙!A996</f>
        <v>0</v>
      </c>
      <c r="B999" s="1">
        <f>調査用紙!B996</f>
        <v>0</v>
      </c>
      <c r="C999" s="1">
        <f>調査用紙!C996</f>
        <v>0</v>
      </c>
      <c r="D999" s="1">
        <f>調査用紙!D996</f>
        <v>0</v>
      </c>
      <c r="E999" s="1">
        <f>調査用紙!E996</f>
        <v>0</v>
      </c>
      <c r="P999" t="str">
        <f>C999&amp;D999</f>
        <v>00</v>
      </c>
      <c r="Q999" t="str">
        <f>C999&amp;E999</f>
        <v>00</v>
      </c>
      <c r="T999">
        <v>1</v>
      </c>
    </row>
    <row r="1000" spans="1:20">
      <c r="A1000">
        <f>調査用紙!A997</f>
        <v>0</v>
      </c>
      <c r="B1000" s="1">
        <f>調査用紙!B997</f>
        <v>0</v>
      </c>
      <c r="C1000" s="1">
        <f>調査用紙!C997</f>
        <v>0</v>
      </c>
      <c r="D1000" s="1">
        <f>調査用紙!D997</f>
        <v>0</v>
      </c>
      <c r="E1000" s="1">
        <f>調査用紙!E997</f>
        <v>0</v>
      </c>
      <c r="P1000" t="str">
        <f>C1000&amp;D1000</f>
        <v>00</v>
      </c>
      <c r="Q1000" t="str">
        <f>C1000&amp;E1000</f>
        <v>00</v>
      </c>
      <c r="T1000">
        <v>1</v>
      </c>
    </row>
    <row r="1001" spans="1:20">
      <c r="A1001">
        <f>調査用紙!A998</f>
        <v>0</v>
      </c>
      <c r="B1001" s="1">
        <f>調査用紙!B998</f>
        <v>0</v>
      </c>
      <c r="C1001" s="1">
        <f>調査用紙!C998</f>
        <v>0</v>
      </c>
      <c r="D1001" s="1">
        <f>調査用紙!D998</f>
        <v>0</v>
      </c>
      <c r="E1001" s="1">
        <f>調査用紙!E998</f>
        <v>0</v>
      </c>
      <c r="P1001" t="str">
        <f>C1001&amp;D1001</f>
        <v>00</v>
      </c>
      <c r="Q1001" t="str">
        <f>C1001&amp;E1001</f>
        <v>00</v>
      </c>
      <c r="T1001">
        <v>1</v>
      </c>
    </row>
    <row r="1002" spans="1:20">
      <c r="A1002">
        <f>調査用紙!A999</f>
        <v>0</v>
      </c>
      <c r="B1002" s="1">
        <f>調査用紙!B999</f>
        <v>0</v>
      </c>
      <c r="C1002" s="1">
        <f>調査用紙!C999</f>
        <v>0</v>
      </c>
      <c r="D1002" s="1">
        <f>調査用紙!D999</f>
        <v>0</v>
      </c>
      <c r="E1002" s="1">
        <f>調査用紙!E999</f>
        <v>0</v>
      </c>
      <c r="P1002" t="str">
        <f>C1002&amp;D1002</f>
        <v>00</v>
      </c>
      <c r="Q1002" t="str">
        <f>C1002&amp;E1002</f>
        <v>00</v>
      </c>
      <c r="T1002">
        <v>1</v>
      </c>
    </row>
    <row r="1003" spans="1:20">
      <c r="A1003">
        <f>調査用紙!A1000</f>
        <v>0</v>
      </c>
      <c r="B1003" s="1">
        <f>調査用紙!B1000</f>
        <v>0</v>
      </c>
      <c r="C1003" s="1">
        <f>調査用紙!C1000</f>
        <v>0</v>
      </c>
      <c r="D1003" s="1">
        <f>調査用紙!D1000</f>
        <v>0</v>
      </c>
      <c r="E1003" s="1">
        <f>調査用紙!E1000</f>
        <v>0</v>
      </c>
      <c r="P1003" t="str">
        <f>C1003&amp;D1003</f>
        <v>00</v>
      </c>
      <c r="Q1003" t="str">
        <f>C1003&amp;E1003</f>
        <v>00</v>
      </c>
      <c r="T1003">
        <v>1</v>
      </c>
    </row>
    <row r="1004" spans="1:20">
      <c r="A1004">
        <f>調査用紙!A1001</f>
        <v>0</v>
      </c>
      <c r="B1004" s="1">
        <f>調査用紙!B1001</f>
        <v>0</v>
      </c>
      <c r="C1004" s="1">
        <f>調査用紙!C1001</f>
        <v>0</v>
      </c>
      <c r="D1004" s="1">
        <f>調査用紙!D1001</f>
        <v>0</v>
      </c>
      <c r="E1004" s="1">
        <f>調査用紙!E1001</f>
        <v>0</v>
      </c>
      <c r="P1004" t="str">
        <f>C1004&amp;D1004</f>
        <v>00</v>
      </c>
      <c r="Q1004" t="str">
        <f>C1004&amp;E1004</f>
        <v>00</v>
      </c>
      <c r="T1004">
        <v>1</v>
      </c>
    </row>
    <row r="1005" spans="1:20">
      <c r="A1005">
        <f>調査用紙!A1002</f>
        <v>0</v>
      </c>
      <c r="B1005" s="1">
        <f>調査用紙!B1002</f>
        <v>0</v>
      </c>
      <c r="C1005" s="1">
        <f>調査用紙!C1002</f>
        <v>0</v>
      </c>
      <c r="D1005" s="1">
        <f>調査用紙!D1002</f>
        <v>0</v>
      </c>
      <c r="E1005" s="1">
        <f>調査用紙!E1002</f>
        <v>0</v>
      </c>
      <c r="P1005" t="str">
        <f>C1005&amp;D1005</f>
        <v>00</v>
      </c>
      <c r="Q1005" t="str">
        <f>C1005&amp;E1005</f>
        <v>00</v>
      </c>
      <c r="T1005">
        <v>1</v>
      </c>
    </row>
    <row r="1006" spans="1:20">
      <c r="A1006">
        <f>調査用紙!A1003</f>
        <v>0</v>
      </c>
      <c r="B1006" s="1">
        <f>調査用紙!B1003</f>
        <v>0</v>
      </c>
      <c r="C1006" s="1">
        <f>調査用紙!C1003</f>
        <v>0</v>
      </c>
      <c r="D1006" s="1">
        <f>調査用紙!D1003</f>
        <v>0</v>
      </c>
      <c r="E1006" s="1">
        <f>調査用紙!E1003</f>
        <v>0</v>
      </c>
      <c r="P1006" t="str">
        <f>C1006&amp;D1006</f>
        <v>00</v>
      </c>
      <c r="Q1006" t="str">
        <f>C1006&amp;E1006</f>
        <v>00</v>
      </c>
      <c r="T1006">
        <v>1</v>
      </c>
    </row>
    <row r="1007" spans="1:20">
      <c r="A1007">
        <f>調査用紙!A1004</f>
        <v>0</v>
      </c>
      <c r="B1007" s="1">
        <f>調査用紙!B1004</f>
        <v>0</v>
      </c>
      <c r="C1007" s="1">
        <f>調査用紙!C1004</f>
        <v>0</v>
      </c>
      <c r="D1007" s="1">
        <f>調査用紙!D1004</f>
        <v>0</v>
      </c>
      <c r="E1007" s="1">
        <f>調査用紙!E1004</f>
        <v>0</v>
      </c>
      <c r="P1007" t="str">
        <f>C1007&amp;D1007</f>
        <v>00</v>
      </c>
      <c r="Q1007" t="str">
        <f>C1007&amp;E1007</f>
        <v>00</v>
      </c>
      <c r="T1007">
        <v>1</v>
      </c>
    </row>
    <row r="1008" spans="1:20">
      <c r="A1008">
        <f>調査用紙!A1005</f>
        <v>0</v>
      </c>
      <c r="B1008" s="1">
        <f>調査用紙!B1005</f>
        <v>0</v>
      </c>
      <c r="C1008" s="1">
        <f>調査用紙!C1005</f>
        <v>0</v>
      </c>
      <c r="D1008" s="1">
        <f>調査用紙!D1005</f>
        <v>0</v>
      </c>
      <c r="E1008" s="1">
        <f>調査用紙!E1005</f>
        <v>0</v>
      </c>
      <c r="P1008" t="str">
        <f>C1008&amp;D1008</f>
        <v>00</v>
      </c>
      <c r="Q1008" t="str">
        <f>C1008&amp;E1008</f>
        <v>00</v>
      </c>
      <c r="T1008">
        <v>1</v>
      </c>
    </row>
    <row r="1009" spans="1:20">
      <c r="A1009">
        <f>調査用紙!A1006</f>
        <v>0</v>
      </c>
      <c r="B1009" s="1">
        <f>調査用紙!B1006</f>
        <v>0</v>
      </c>
      <c r="C1009" s="1">
        <f>調査用紙!C1006</f>
        <v>0</v>
      </c>
      <c r="D1009" s="1">
        <f>調査用紙!D1006</f>
        <v>0</v>
      </c>
      <c r="E1009" s="1">
        <f>調査用紙!E1006</f>
        <v>0</v>
      </c>
      <c r="P1009" t="str">
        <f>C1009&amp;D1009</f>
        <v>00</v>
      </c>
      <c r="Q1009" t="str">
        <f>C1009&amp;E1009</f>
        <v>00</v>
      </c>
      <c r="T1009">
        <v>1</v>
      </c>
    </row>
    <row r="1010" spans="1:20">
      <c r="A1010">
        <f>調査用紙!A1007</f>
        <v>0</v>
      </c>
      <c r="B1010" s="1">
        <f>調査用紙!B1007</f>
        <v>0</v>
      </c>
      <c r="C1010" s="1">
        <f>調査用紙!C1007</f>
        <v>0</v>
      </c>
      <c r="D1010" s="1">
        <f>調査用紙!D1007</f>
        <v>0</v>
      </c>
      <c r="E1010" s="1">
        <f>調査用紙!E1007</f>
        <v>0</v>
      </c>
      <c r="P1010" t="str">
        <f>C1010&amp;D1010</f>
        <v>00</v>
      </c>
      <c r="Q1010" t="str">
        <f>C1010&amp;E1010</f>
        <v>00</v>
      </c>
      <c r="T1010">
        <v>1</v>
      </c>
    </row>
    <row r="1011" spans="1:20">
      <c r="A1011">
        <f>調査用紙!A1008</f>
        <v>0</v>
      </c>
      <c r="B1011" s="1">
        <f>調査用紙!B1008</f>
        <v>0</v>
      </c>
      <c r="C1011" s="1">
        <f>調査用紙!C1008</f>
        <v>0</v>
      </c>
      <c r="D1011" s="1">
        <f>調査用紙!D1008</f>
        <v>0</v>
      </c>
      <c r="E1011" s="1">
        <f>調査用紙!E1008</f>
        <v>0</v>
      </c>
      <c r="P1011" t="str">
        <f>C1011&amp;D1011</f>
        <v>00</v>
      </c>
      <c r="Q1011" t="str">
        <f>C1011&amp;E1011</f>
        <v>00</v>
      </c>
      <c r="T1011">
        <v>1</v>
      </c>
    </row>
    <row r="1012" spans="1:20">
      <c r="A1012">
        <f>調査用紙!A1009</f>
        <v>0</v>
      </c>
      <c r="B1012" s="1">
        <f>調査用紙!B1009</f>
        <v>0</v>
      </c>
      <c r="C1012" s="1">
        <f>調査用紙!C1009</f>
        <v>0</v>
      </c>
      <c r="D1012" s="1">
        <f>調査用紙!D1009</f>
        <v>0</v>
      </c>
      <c r="E1012" s="1">
        <f>調査用紙!E1009</f>
        <v>0</v>
      </c>
      <c r="P1012" t="str">
        <f>C1012&amp;D1012</f>
        <v>00</v>
      </c>
      <c r="Q1012" t="str">
        <f>C1012&amp;E1012</f>
        <v>00</v>
      </c>
      <c r="T1012">
        <v>1</v>
      </c>
    </row>
    <row r="1013" spans="1:20">
      <c r="A1013">
        <f>調査用紙!A1010</f>
        <v>0</v>
      </c>
      <c r="B1013" s="1">
        <f>調査用紙!B1010</f>
        <v>0</v>
      </c>
      <c r="C1013" s="1">
        <f>調査用紙!C1010</f>
        <v>0</v>
      </c>
      <c r="D1013" s="1">
        <f>調査用紙!D1010</f>
        <v>0</v>
      </c>
      <c r="E1013" s="1">
        <f>調査用紙!E1010</f>
        <v>0</v>
      </c>
      <c r="P1013" t="str">
        <f>C1013&amp;D1013</f>
        <v>00</v>
      </c>
      <c r="Q1013" t="str">
        <f>C1013&amp;E1013</f>
        <v>00</v>
      </c>
      <c r="T1013">
        <v>1</v>
      </c>
    </row>
    <row r="1014" spans="1:20">
      <c r="A1014">
        <f>調査用紙!A1011</f>
        <v>0</v>
      </c>
      <c r="B1014" s="1">
        <f>調査用紙!B1011</f>
        <v>0</v>
      </c>
      <c r="C1014" s="1">
        <f>調査用紙!C1011</f>
        <v>0</v>
      </c>
      <c r="D1014" s="1">
        <f>調査用紙!D1011</f>
        <v>0</v>
      </c>
      <c r="E1014" s="1">
        <f>調査用紙!E1011</f>
        <v>0</v>
      </c>
      <c r="P1014" t="str">
        <f>C1014&amp;D1014</f>
        <v>00</v>
      </c>
      <c r="Q1014" t="str">
        <f>C1014&amp;E1014</f>
        <v>00</v>
      </c>
      <c r="T1014">
        <v>1</v>
      </c>
    </row>
    <row r="1015" spans="1:20">
      <c r="A1015">
        <f>調査用紙!A1012</f>
        <v>0</v>
      </c>
      <c r="B1015" s="1">
        <f>調査用紙!B1012</f>
        <v>0</v>
      </c>
      <c r="C1015" s="1">
        <f>調査用紙!C1012</f>
        <v>0</v>
      </c>
      <c r="D1015" s="1">
        <f>調査用紙!D1012</f>
        <v>0</v>
      </c>
      <c r="E1015" s="1">
        <f>調査用紙!E1012</f>
        <v>0</v>
      </c>
      <c r="P1015" t="str">
        <f>C1015&amp;D1015</f>
        <v>00</v>
      </c>
      <c r="Q1015" t="str">
        <f>C1015&amp;E1015</f>
        <v>00</v>
      </c>
      <c r="T1015">
        <v>1</v>
      </c>
    </row>
    <row r="1016" spans="1:20">
      <c r="A1016">
        <f>調査用紙!A1013</f>
        <v>0</v>
      </c>
      <c r="B1016" s="1">
        <f>調査用紙!B1013</f>
        <v>0</v>
      </c>
      <c r="C1016" s="1">
        <f>調査用紙!C1013</f>
        <v>0</v>
      </c>
      <c r="D1016" s="1">
        <f>調査用紙!D1013</f>
        <v>0</v>
      </c>
      <c r="E1016" s="1">
        <f>調査用紙!E1013</f>
        <v>0</v>
      </c>
      <c r="P1016" t="str">
        <f>C1016&amp;D1016</f>
        <v>00</v>
      </c>
      <c r="Q1016" t="str">
        <f>C1016&amp;E1016</f>
        <v>00</v>
      </c>
      <c r="T1016">
        <v>1</v>
      </c>
    </row>
    <row r="1017" spans="1:20">
      <c r="A1017">
        <f>調査用紙!A1014</f>
        <v>0</v>
      </c>
      <c r="B1017" s="1">
        <f>調査用紙!B1014</f>
        <v>0</v>
      </c>
      <c r="C1017" s="1">
        <f>調査用紙!C1014</f>
        <v>0</v>
      </c>
      <c r="D1017" s="1">
        <f>調査用紙!D1014</f>
        <v>0</v>
      </c>
      <c r="E1017" s="1">
        <f>調査用紙!E1014</f>
        <v>0</v>
      </c>
      <c r="P1017" t="str">
        <f>C1017&amp;D1017</f>
        <v>00</v>
      </c>
      <c r="Q1017" t="str">
        <f>C1017&amp;E1017</f>
        <v>00</v>
      </c>
      <c r="T1017">
        <v>1</v>
      </c>
    </row>
    <row r="1018" spans="1:20">
      <c r="A1018">
        <f>調査用紙!A1015</f>
        <v>0</v>
      </c>
      <c r="B1018" s="1">
        <f>調査用紙!B1015</f>
        <v>0</v>
      </c>
      <c r="C1018" s="1">
        <f>調査用紙!C1015</f>
        <v>0</v>
      </c>
      <c r="D1018" s="1">
        <f>調査用紙!D1015</f>
        <v>0</v>
      </c>
      <c r="E1018" s="1">
        <f>調査用紙!E1015</f>
        <v>0</v>
      </c>
      <c r="P1018" t="str">
        <f>C1018&amp;D1018</f>
        <v>00</v>
      </c>
      <c r="Q1018" t="str">
        <f>C1018&amp;E1018</f>
        <v>00</v>
      </c>
      <c r="T1018">
        <v>1</v>
      </c>
    </row>
    <row r="1019" spans="1:20">
      <c r="A1019">
        <f>調査用紙!A1016</f>
        <v>0</v>
      </c>
      <c r="B1019" s="1">
        <f>調査用紙!B1016</f>
        <v>0</v>
      </c>
      <c r="C1019" s="1">
        <f>調査用紙!C1016</f>
        <v>0</v>
      </c>
      <c r="D1019" s="1">
        <f>調査用紙!D1016</f>
        <v>0</v>
      </c>
      <c r="E1019" s="1">
        <f>調査用紙!E1016</f>
        <v>0</v>
      </c>
      <c r="P1019" t="str">
        <f>C1019&amp;D1019</f>
        <v>00</v>
      </c>
      <c r="Q1019" t="str">
        <f>C1019&amp;E1019</f>
        <v>00</v>
      </c>
      <c r="T1019">
        <v>1</v>
      </c>
    </row>
    <row r="1020" spans="1:20">
      <c r="A1020">
        <f>調査用紙!A1017</f>
        <v>0</v>
      </c>
      <c r="B1020" s="1">
        <f>調査用紙!B1017</f>
        <v>0</v>
      </c>
      <c r="C1020" s="1">
        <f>調査用紙!C1017</f>
        <v>0</v>
      </c>
      <c r="D1020" s="1">
        <f>調査用紙!D1017</f>
        <v>0</v>
      </c>
      <c r="E1020" s="1">
        <f>調査用紙!E1017</f>
        <v>0</v>
      </c>
      <c r="P1020" t="str">
        <f>C1020&amp;D1020</f>
        <v>00</v>
      </c>
      <c r="Q1020" t="str">
        <f>C1020&amp;E1020</f>
        <v>00</v>
      </c>
      <c r="T1020">
        <v>1</v>
      </c>
    </row>
    <row r="1021" spans="1:20">
      <c r="A1021">
        <f>調査用紙!A1018</f>
        <v>0</v>
      </c>
      <c r="B1021" s="1">
        <f>調査用紙!B1018</f>
        <v>0</v>
      </c>
      <c r="C1021" s="1">
        <f>調査用紙!C1018</f>
        <v>0</v>
      </c>
      <c r="D1021" s="1">
        <f>調査用紙!D1018</f>
        <v>0</v>
      </c>
      <c r="E1021" s="1">
        <f>調査用紙!E1018</f>
        <v>0</v>
      </c>
      <c r="P1021" t="str">
        <f>C1021&amp;D1021</f>
        <v>00</v>
      </c>
      <c r="Q1021" t="str">
        <f>C1021&amp;E1021</f>
        <v>00</v>
      </c>
      <c r="T1021">
        <v>1</v>
      </c>
    </row>
    <row r="1022" spans="1:20">
      <c r="A1022">
        <f>調査用紙!A1019</f>
        <v>0</v>
      </c>
      <c r="B1022" s="1">
        <f>調査用紙!B1019</f>
        <v>0</v>
      </c>
      <c r="C1022" s="1">
        <f>調査用紙!C1019</f>
        <v>0</v>
      </c>
      <c r="D1022" s="1">
        <f>調査用紙!D1019</f>
        <v>0</v>
      </c>
      <c r="E1022" s="1">
        <f>調査用紙!E1019</f>
        <v>0</v>
      </c>
      <c r="P1022" t="str">
        <f>C1022&amp;D1022</f>
        <v>00</v>
      </c>
      <c r="Q1022" t="str">
        <f>C1022&amp;E1022</f>
        <v>00</v>
      </c>
      <c r="T1022">
        <v>1</v>
      </c>
    </row>
    <row r="1023" spans="1:20">
      <c r="A1023">
        <f>調査用紙!A1020</f>
        <v>0</v>
      </c>
      <c r="B1023" s="1">
        <f>調査用紙!B1020</f>
        <v>0</v>
      </c>
      <c r="C1023" s="1">
        <f>調査用紙!C1020</f>
        <v>0</v>
      </c>
      <c r="D1023" s="1">
        <f>調査用紙!D1020</f>
        <v>0</v>
      </c>
      <c r="E1023" s="1">
        <f>調査用紙!E1020</f>
        <v>0</v>
      </c>
      <c r="P1023" t="str">
        <f>C1023&amp;D1023</f>
        <v>00</v>
      </c>
      <c r="Q1023" t="str">
        <f>C1023&amp;E1023</f>
        <v>00</v>
      </c>
      <c r="T1023">
        <v>1</v>
      </c>
    </row>
    <row r="1024" spans="1:20">
      <c r="A1024">
        <f>調査用紙!A1021</f>
        <v>0</v>
      </c>
      <c r="B1024" s="1">
        <f>調査用紙!B1021</f>
        <v>0</v>
      </c>
      <c r="C1024" s="1">
        <f>調査用紙!C1021</f>
        <v>0</v>
      </c>
      <c r="D1024" s="1">
        <f>調査用紙!D1021</f>
        <v>0</v>
      </c>
      <c r="E1024" s="1">
        <f>調査用紙!E1021</f>
        <v>0</v>
      </c>
      <c r="P1024" t="str">
        <f>C1024&amp;D1024</f>
        <v>00</v>
      </c>
      <c r="Q1024" t="str">
        <f>C1024&amp;E1024</f>
        <v>00</v>
      </c>
      <c r="T1024">
        <v>1</v>
      </c>
    </row>
    <row r="1025" spans="1:20">
      <c r="A1025">
        <f>調査用紙!A1022</f>
        <v>0</v>
      </c>
      <c r="B1025" s="1">
        <f>調査用紙!B1022</f>
        <v>0</v>
      </c>
      <c r="C1025" s="1">
        <f>調査用紙!C1022</f>
        <v>0</v>
      </c>
      <c r="D1025" s="1">
        <f>調査用紙!D1022</f>
        <v>0</v>
      </c>
      <c r="E1025" s="1">
        <f>調査用紙!E1022</f>
        <v>0</v>
      </c>
      <c r="P1025" t="str">
        <f>C1025&amp;D1025</f>
        <v>00</v>
      </c>
      <c r="Q1025" t="str">
        <f>C1025&amp;E1025</f>
        <v>00</v>
      </c>
      <c r="T1025">
        <v>1</v>
      </c>
    </row>
    <row r="1026" spans="1:20">
      <c r="A1026">
        <f>調査用紙!A1023</f>
        <v>0</v>
      </c>
      <c r="B1026" s="1">
        <f>調査用紙!B1023</f>
        <v>0</v>
      </c>
      <c r="C1026" s="1">
        <f>調査用紙!C1023</f>
        <v>0</v>
      </c>
      <c r="D1026" s="1">
        <f>調査用紙!D1023</f>
        <v>0</v>
      </c>
      <c r="E1026" s="1">
        <f>調査用紙!E1023</f>
        <v>0</v>
      </c>
      <c r="P1026" t="str">
        <f>C1026&amp;D1026</f>
        <v>00</v>
      </c>
      <c r="Q1026" t="str">
        <f>C1026&amp;E1026</f>
        <v>00</v>
      </c>
      <c r="T1026">
        <v>1</v>
      </c>
    </row>
    <row r="1027" spans="1:20">
      <c r="A1027">
        <f>調査用紙!A1024</f>
        <v>0</v>
      </c>
      <c r="B1027" s="1">
        <f>調査用紙!B1024</f>
        <v>0</v>
      </c>
      <c r="C1027" s="1">
        <f>調査用紙!C1024</f>
        <v>0</v>
      </c>
      <c r="D1027" s="1">
        <f>調査用紙!D1024</f>
        <v>0</v>
      </c>
      <c r="E1027" s="1">
        <f>調査用紙!E1024</f>
        <v>0</v>
      </c>
      <c r="P1027" t="str">
        <f>C1027&amp;D1027</f>
        <v>00</v>
      </c>
      <c r="Q1027" t="str">
        <f>C1027&amp;E1027</f>
        <v>00</v>
      </c>
      <c r="T1027">
        <v>1</v>
      </c>
    </row>
    <row r="1028" spans="1:20">
      <c r="A1028">
        <f>調査用紙!A1025</f>
        <v>0</v>
      </c>
      <c r="B1028" s="1">
        <f>調査用紙!B1025</f>
        <v>0</v>
      </c>
      <c r="C1028" s="1">
        <f>調査用紙!C1025</f>
        <v>0</v>
      </c>
      <c r="D1028" s="1">
        <f>調査用紙!D1025</f>
        <v>0</v>
      </c>
      <c r="E1028" s="1">
        <f>調査用紙!E1025</f>
        <v>0</v>
      </c>
      <c r="P1028" t="str">
        <f>C1028&amp;D1028</f>
        <v>00</v>
      </c>
      <c r="Q1028" t="str">
        <f>C1028&amp;E1028</f>
        <v>00</v>
      </c>
      <c r="T1028">
        <v>1</v>
      </c>
    </row>
    <row r="1029" spans="1:20">
      <c r="A1029">
        <f>調査用紙!A1026</f>
        <v>0</v>
      </c>
      <c r="B1029" s="1">
        <f>調査用紙!B1026</f>
        <v>0</v>
      </c>
      <c r="C1029" s="1">
        <f>調査用紙!C1026</f>
        <v>0</v>
      </c>
      <c r="D1029" s="1">
        <f>調査用紙!D1026</f>
        <v>0</v>
      </c>
      <c r="E1029" s="1">
        <f>調査用紙!E1026</f>
        <v>0</v>
      </c>
      <c r="P1029" t="str">
        <f>C1029&amp;D1029</f>
        <v>00</v>
      </c>
      <c r="Q1029" t="str">
        <f>C1029&amp;E1029</f>
        <v>00</v>
      </c>
      <c r="T1029">
        <v>1</v>
      </c>
    </row>
    <row r="1030" spans="1:20">
      <c r="A1030">
        <f>調査用紙!A1027</f>
        <v>0</v>
      </c>
      <c r="B1030" s="1">
        <f>調査用紙!B1027</f>
        <v>0</v>
      </c>
      <c r="C1030" s="1">
        <f>調査用紙!C1027</f>
        <v>0</v>
      </c>
      <c r="D1030" s="1">
        <f>調査用紙!D1027</f>
        <v>0</v>
      </c>
      <c r="E1030" s="1">
        <f>調査用紙!E1027</f>
        <v>0</v>
      </c>
      <c r="P1030" t="str">
        <f>C1030&amp;D1030</f>
        <v>00</v>
      </c>
      <c r="Q1030" t="str">
        <f>C1030&amp;E1030</f>
        <v>00</v>
      </c>
      <c r="T1030">
        <v>1</v>
      </c>
    </row>
    <row r="1031" spans="1:20">
      <c r="A1031">
        <f>調査用紙!A1028</f>
        <v>0</v>
      </c>
      <c r="B1031" s="1">
        <f>調査用紙!B1028</f>
        <v>0</v>
      </c>
      <c r="C1031" s="1">
        <f>調査用紙!C1028</f>
        <v>0</v>
      </c>
      <c r="D1031" s="1">
        <f>調査用紙!D1028</f>
        <v>0</v>
      </c>
      <c r="E1031" s="1">
        <f>調査用紙!E1028</f>
        <v>0</v>
      </c>
      <c r="P1031" t="str">
        <f>C1031&amp;D1031</f>
        <v>00</v>
      </c>
      <c r="Q1031" t="str">
        <f>C1031&amp;E1031</f>
        <v>00</v>
      </c>
      <c r="T1031">
        <v>1</v>
      </c>
    </row>
    <row r="1032" spans="1:20">
      <c r="A1032">
        <f>調査用紙!A1029</f>
        <v>0</v>
      </c>
      <c r="B1032" s="1">
        <f>調査用紙!B1029</f>
        <v>0</v>
      </c>
      <c r="C1032" s="1">
        <f>調査用紙!C1029</f>
        <v>0</v>
      </c>
      <c r="D1032" s="1">
        <f>調査用紙!D1029</f>
        <v>0</v>
      </c>
      <c r="E1032" s="1">
        <f>調査用紙!E1029</f>
        <v>0</v>
      </c>
      <c r="P1032" t="str">
        <f>C1032&amp;D1032</f>
        <v>00</v>
      </c>
      <c r="Q1032" t="str">
        <f>C1032&amp;E1032</f>
        <v>00</v>
      </c>
      <c r="T1032">
        <v>1</v>
      </c>
    </row>
    <row r="1033" spans="1:20">
      <c r="A1033">
        <f>調査用紙!A1030</f>
        <v>0</v>
      </c>
      <c r="B1033" s="1">
        <f>調査用紙!B1030</f>
        <v>0</v>
      </c>
      <c r="C1033" s="1">
        <f>調査用紙!C1030</f>
        <v>0</v>
      </c>
      <c r="D1033" s="1">
        <f>調査用紙!D1030</f>
        <v>0</v>
      </c>
      <c r="E1033" s="1">
        <f>調査用紙!E1030</f>
        <v>0</v>
      </c>
      <c r="P1033" t="str">
        <f>C1033&amp;D1033</f>
        <v>00</v>
      </c>
      <c r="Q1033" t="str">
        <f>C1033&amp;E1033</f>
        <v>00</v>
      </c>
      <c r="T1033">
        <v>1</v>
      </c>
    </row>
    <row r="1034" spans="1:20">
      <c r="A1034">
        <f>調査用紙!A1031</f>
        <v>0</v>
      </c>
      <c r="B1034" s="1">
        <f>調査用紙!B1031</f>
        <v>0</v>
      </c>
      <c r="C1034" s="1">
        <f>調査用紙!C1031</f>
        <v>0</v>
      </c>
      <c r="D1034" s="1">
        <f>調査用紙!D1031</f>
        <v>0</v>
      </c>
      <c r="E1034" s="1">
        <f>調査用紙!E1031</f>
        <v>0</v>
      </c>
      <c r="P1034" t="str">
        <f>C1034&amp;D1034</f>
        <v>00</v>
      </c>
      <c r="Q1034" t="str">
        <f>C1034&amp;E1034</f>
        <v>00</v>
      </c>
      <c r="T1034">
        <v>1</v>
      </c>
    </row>
    <row r="1035" spans="1:20">
      <c r="A1035">
        <f>調査用紙!A1032</f>
        <v>0</v>
      </c>
      <c r="B1035" s="1">
        <f>調査用紙!B1032</f>
        <v>0</v>
      </c>
      <c r="C1035" s="1">
        <f>調査用紙!C1032</f>
        <v>0</v>
      </c>
      <c r="D1035" s="1">
        <f>調査用紙!D1032</f>
        <v>0</v>
      </c>
      <c r="E1035" s="1">
        <f>調査用紙!E1032</f>
        <v>0</v>
      </c>
      <c r="P1035" t="str">
        <f>C1035&amp;D1035</f>
        <v>00</v>
      </c>
      <c r="Q1035" t="str">
        <f>C1035&amp;E1035</f>
        <v>00</v>
      </c>
      <c r="T1035">
        <v>1</v>
      </c>
    </row>
    <row r="1036" spans="1:20">
      <c r="A1036">
        <f>調査用紙!A1033</f>
        <v>0</v>
      </c>
      <c r="B1036" s="1">
        <f>調査用紙!B1033</f>
        <v>0</v>
      </c>
      <c r="C1036" s="1">
        <f>調査用紙!C1033</f>
        <v>0</v>
      </c>
      <c r="D1036" s="1">
        <f>調査用紙!D1033</f>
        <v>0</v>
      </c>
      <c r="E1036" s="1">
        <f>調査用紙!E1033</f>
        <v>0</v>
      </c>
      <c r="P1036" t="str">
        <f>C1036&amp;D1036</f>
        <v>00</v>
      </c>
      <c r="Q1036" t="str">
        <f>C1036&amp;E1036</f>
        <v>00</v>
      </c>
      <c r="T1036">
        <v>1</v>
      </c>
    </row>
    <row r="1037" spans="1:20">
      <c r="A1037">
        <f>調査用紙!A1034</f>
        <v>0</v>
      </c>
      <c r="B1037" s="1">
        <f>調査用紙!B1034</f>
        <v>0</v>
      </c>
      <c r="C1037" s="1">
        <f>調査用紙!C1034</f>
        <v>0</v>
      </c>
      <c r="D1037" s="1">
        <f>調査用紙!D1034</f>
        <v>0</v>
      </c>
      <c r="E1037" s="1">
        <f>調査用紙!E1034</f>
        <v>0</v>
      </c>
      <c r="P1037" t="str">
        <f>C1037&amp;D1037</f>
        <v>00</v>
      </c>
      <c r="Q1037" t="str">
        <f>C1037&amp;E1037</f>
        <v>00</v>
      </c>
      <c r="T1037">
        <v>1</v>
      </c>
    </row>
    <row r="1038" spans="1:20">
      <c r="A1038">
        <f>調査用紙!A1035</f>
        <v>0</v>
      </c>
      <c r="B1038" s="1">
        <f>調査用紙!B1035</f>
        <v>0</v>
      </c>
      <c r="C1038" s="1">
        <f>調査用紙!C1035</f>
        <v>0</v>
      </c>
      <c r="D1038" s="1">
        <f>調査用紙!D1035</f>
        <v>0</v>
      </c>
      <c r="E1038" s="1">
        <f>調査用紙!E1035</f>
        <v>0</v>
      </c>
      <c r="P1038" t="str">
        <f>C1038&amp;D1038</f>
        <v>00</v>
      </c>
      <c r="Q1038" t="str">
        <f>C1038&amp;E1038</f>
        <v>00</v>
      </c>
      <c r="T1038">
        <v>1</v>
      </c>
    </row>
    <row r="1039" spans="1:20">
      <c r="A1039">
        <f>調査用紙!A1036</f>
        <v>0</v>
      </c>
      <c r="B1039" s="1">
        <f>調査用紙!B1036</f>
        <v>0</v>
      </c>
      <c r="C1039" s="1">
        <f>調査用紙!C1036</f>
        <v>0</v>
      </c>
      <c r="D1039" s="1">
        <f>調査用紙!D1036</f>
        <v>0</v>
      </c>
      <c r="E1039" s="1">
        <f>調査用紙!E1036</f>
        <v>0</v>
      </c>
      <c r="P1039" t="str">
        <f>C1039&amp;D1039</f>
        <v>00</v>
      </c>
      <c r="Q1039" t="str">
        <f>C1039&amp;E1039</f>
        <v>00</v>
      </c>
      <c r="T1039">
        <v>1</v>
      </c>
    </row>
    <row r="1040" spans="1:20">
      <c r="A1040">
        <f>調査用紙!A1037</f>
        <v>0</v>
      </c>
      <c r="B1040" s="1">
        <f>調査用紙!B1037</f>
        <v>0</v>
      </c>
      <c r="C1040" s="1">
        <f>調査用紙!C1037</f>
        <v>0</v>
      </c>
      <c r="D1040" s="1">
        <f>調査用紙!D1037</f>
        <v>0</v>
      </c>
      <c r="E1040" s="1">
        <f>調査用紙!E1037</f>
        <v>0</v>
      </c>
      <c r="P1040" t="str">
        <f>C1040&amp;D1040</f>
        <v>00</v>
      </c>
      <c r="Q1040" t="str">
        <f>C1040&amp;E1040</f>
        <v>00</v>
      </c>
      <c r="T1040">
        <v>1</v>
      </c>
    </row>
    <row r="1041" spans="1:20">
      <c r="A1041">
        <f>調査用紙!A1038</f>
        <v>0</v>
      </c>
      <c r="B1041" s="1">
        <f>調査用紙!B1038</f>
        <v>0</v>
      </c>
      <c r="C1041" s="1">
        <f>調査用紙!C1038</f>
        <v>0</v>
      </c>
      <c r="D1041" s="1">
        <f>調査用紙!D1038</f>
        <v>0</v>
      </c>
      <c r="E1041" s="1">
        <f>調査用紙!E1038</f>
        <v>0</v>
      </c>
      <c r="P1041" t="str">
        <f>C1041&amp;D1041</f>
        <v>00</v>
      </c>
      <c r="Q1041" t="str">
        <f>C1041&amp;E1041</f>
        <v>00</v>
      </c>
      <c r="T1041">
        <v>1</v>
      </c>
    </row>
    <row r="1042" spans="1:20">
      <c r="A1042">
        <f>調査用紙!A1039</f>
        <v>0</v>
      </c>
      <c r="B1042" s="1">
        <f>調査用紙!B1039</f>
        <v>0</v>
      </c>
      <c r="C1042" s="1">
        <f>調査用紙!C1039</f>
        <v>0</v>
      </c>
      <c r="D1042" s="1">
        <f>調査用紙!D1039</f>
        <v>0</v>
      </c>
      <c r="E1042" s="1">
        <f>調査用紙!E1039</f>
        <v>0</v>
      </c>
      <c r="P1042" t="str">
        <f>C1042&amp;D1042</f>
        <v>00</v>
      </c>
      <c r="Q1042" t="str">
        <f>C1042&amp;E1042</f>
        <v>00</v>
      </c>
      <c r="T1042">
        <v>1</v>
      </c>
    </row>
    <row r="1043" spans="1:20">
      <c r="A1043">
        <f>調査用紙!A1040</f>
        <v>0</v>
      </c>
      <c r="B1043" s="1">
        <f>調査用紙!B1040</f>
        <v>0</v>
      </c>
      <c r="C1043" s="1">
        <f>調査用紙!C1040</f>
        <v>0</v>
      </c>
      <c r="D1043" s="1">
        <f>調査用紙!D1040</f>
        <v>0</v>
      </c>
      <c r="E1043" s="1">
        <f>調査用紙!E1040</f>
        <v>0</v>
      </c>
      <c r="P1043" t="str">
        <f>C1043&amp;D1043</f>
        <v>00</v>
      </c>
      <c r="Q1043" t="str">
        <f>C1043&amp;E1043</f>
        <v>00</v>
      </c>
      <c r="T1043">
        <v>1</v>
      </c>
    </row>
    <row r="1044" spans="1:20">
      <c r="A1044">
        <f>調査用紙!A1041</f>
        <v>0</v>
      </c>
      <c r="B1044" s="1">
        <f>調査用紙!B1041</f>
        <v>0</v>
      </c>
      <c r="C1044" s="1">
        <f>調査用紙!C1041</f>
        <v>0</v>
      </c>
      <c r="D1044" s="1">
        <f>調査用紙!D1041</f>
        <v>0</v>
      </c>
      <c r="E1044" s="1">
        <f>調査用紙!E1041</f>
        <v>0</v>
      </c>
      <c r="P1044" t="str">
        <f>C1044&amp;D1044</f>
        <v>00</v>
      </c>
      <c r="Q1044" t="str">
        <f>C1044&amp;E1044</f>
        <v>00</v>
      </c>
      <c r="T1044">
        <v>1</v>
      </c>
    </row>
    <row r="1045" spans="1:20">
      <c r="A1045">
        <f>調査用紙!A1042</f>
        <v>0</v>
      </c>
      <c r="B1045" s="1">
        <f>調査用紙!B1042</f>
        <v>0</v>
      </c>
      <c r="C1045" s="1">
        <f>調査用紙!C1042</f>
        <v>0</v>
      </c>
      <c r="D1045" s="1">
        <f>調査用紙!D1042</f>
        <v>0</v>
      </c>
      <c r="E1045" s="1">
        <f>調査用紙!E1042</f>
        <v>0</v>
      </c>
      <c r="P1045" t="str">
        <f>C1045&amp;D1045</f>
        <v>00</v>
      </c>
      <c r="Q1045" t="str">
        <f>C1045&amp;E1045</f>
        <v>00</v>
      </c>
      <c r="T1045">
        <v>1</v>
      </c>
    </row>
    <row r="1046" spans="1:20">
      <c r="A1046">
        <f>調査用紙!A1043</f>
        <v>0</v>
      </c>
      <c r="B1046" s="1">
        <f>調査用紙!B1043</f>
        <v>0</v>
      </c>
      <c r="C1046" s="1">
        <f>調査用紙!C1043</f>
        <v>0</v>
      </c>
      <c r="D1046" s="1">
        <f>調査用紙!D1043</f>
        <v>0</v>
      </c>
      <c r="E1046" s="1">
        <f>調査用紙!E1043</f>
        <v>0</v>
      </c>
      <c r="P1046" t="str">
        <f>C1046&amp;D1046</f>
        <v>00</v>
      </c>
      <c r="Q1046" t="str">
        <f>C1046&amp;E1046</f>
        <v>00</v>
      </c>
      <c r="T1046">
        <v>1</v>
      </c>
    </row>
    <row r="1047" spans="1:20">
      <c r="A1047">
        <f>調査用紙!A1044</f>
        <v>0</v>
      </c>
      <c r="B1047" s="1">
        <f>調査用紙!B1044</f>
        <v>0</v>
      </c>
      <c r="C1047" s="1">
        <f>調査用紙!C1044</f>
        <v>0</v>
      </c>
      <c r="D1047" s="1">
        <f>調査用紙!D1044</f>
        <v>0</v>
      </c>
      <c r="E1047" s="1">
        <f>調査用紙!E1044</f>
        <v>0</v>
      </c>
      <c r="P1047" t="str">
        <f>C1047&amp;D1047</f>
        <v>00</v>
      </c>
      <c r="Q1047" t="str">
        <f>C1047&amp;E1047</f>
        <v>00</v>
      </c>
      <c r="T1047">
        <v>1</v>
      </c>
    </row>
    <row r="1048" spans="1:20">
      <c r="A1048">
        <f>調査用紙!A1045</f>
        <v>0</v>
      </c>
      <c r="B1048" s="1">
        <f>調査用紙!B1045</f>
        <v>0</v>
      </c>
      <c r="C1048" s="1">
        <f>調査用紙!C1045</f>
        <v>0</v>
      </c>
      <c r="D1048" s="1">
        <f>調査用紙!D1045</f>
        <v>0</v>
      </c>
      <c r="E1048" s="1">
        <f>調査用紙!E1045</f>
        <v>0</v>
      </c>
      <c r="P1048" t="str">
        <f>C1048&amp;D1048</f>
        <v>00</v>
      </c>
      <c r="Q1048" t="str">
        <f>C1048&amp;E1048</f>
        <v>00</v>
      </c>
      <c r="T1048">
        <v>1</v>
      </c>
    </row>
    <row r="1049" spans="1:20">
      <c r="A1049">
        <f>調査用紙!A1046</f>
        <v>0</v>
      </c>
      <c r="B1049" s="1">
        <f>調査用紙!B1046</f>
        <v>0</v>
      </c>
      <c r="C1049" s="1">
        <f>調査用紙!C1046</f>
        <v>0</v>
      </c>
      <c r="D1049" s="1">
        <f>調査用紙!D1046</f>
        <v>0</v>
      </c>
      <c r="E1049" s="1">
        <f>調査用紙!E1046</f>
        <v>0</v>
      </c>
      <c r="P1049" t="str">
        <f>C1049&amp;D1049</f>
        <v>00</v>
      </c>
      <c r="Q1049" t="str">
        <f>C1049&amp;E1049</f>
        <v>00</v>
      </c>
      <c r="T1049">
        <v>1</v>
      </c>
    </row>
    <row r="1050" spans="1:20">
      <c r="A1050">
        <f>調査用紙!A1047</f>
        <v>0</v>
      </c>
      <c r="B1050" s="1">
        <f>調査用紙!B1047</f>
        <v>0</v>
      </c>
      <c r="C1050" s="1">
        <f>調査用紙!C1047</f>
        <v>0</v>
      </c>
      <c r="D1050" s="1">
        <f>調査用紙!D1047</f>
        <v>0</v>
      </c>
      <c r="E1050" s="1">
        <f>調査用紙!E1047</f>
        <v>0</v>
      </c>
      <c r="P1050" t="str">
        <f>C1050&amp;D1050</f>
        <v>00</v>
      </c>
      <c r="Q1050" t="str">
        <f>C1050&amp;E1050</f>
        <v>00</v>
      </c>
      <c r="T1050">
        <v>1</v>
      </c>
    </row>
    <row r="1051" spans="1:20">
      <c r="A1051">
        <f>調査用紙!A1048</f>
        <v>0</v>
      </c>
      <c r="B1051" s="1">
        <f>調査用紙!B1048</f>
        <v>0</v>
      </c>
      <c r="C1051" s="1">
        <f>調査用紙!C1048</f>
        <v>0</v>
      </c>
      <c r="D1051" s="1">
        <f>調査用紙!D1048</f>
        <v>0</v>
      </c>
      <c r="E1051" s="1">
        <f>調査用紙!E1048</f>
        <v>0</v>
      </c>
      <c r="P1051" t="str">
        <f>C1051&amp;D1051</f>
        <v>00</v>
      </c>
      <c r="Q1051" t="str">
        <f>C1051&amp;E1051</f>
        <v>00</v>
      </c>
      <c r="T1051">
        <v>1</v>
      </c>
    </row>
    <row r="1052" spans="1:20">
      <c r="A1052">
        <f>調査用紙!A1049</f>
        <v>0</v>
      </c>
      <c r="B1052" s="1">
        <f>調査用紙!B1049</f>
        <v>0</v>
      </c>
      <c r="C1052" s="1">
        <f>調査用紙!C1049</f>
        <v>0</v>
      </c>
      <c r="D1052" s="1">
        <f>調査用紙!D1049</f>
        <v>0</v>
      </c>
      <c r="E1052" s="1">
        <f>調査用紙!E1049</f>
        <v>0</v>
      </c>
      <c r="P1052" t="str">
        <f>C1052&amp;D1052</f>
        <v>00</v>
      </c>
      <c r="Q1052" t="str">
        <f>C1052&amp;E1052</f>
        <v>00</v>
      </c>
      <c r="T1052">
        <v>1</v>
      </c>
    </row>
    <row r="1053" spans="1:20">
      <c r="A1053">
        <f>調査用紙!A1050</f>
        <v>0</v>
      </c>
      <c r="B1053" s="1">
        <f>調査用紙!B1050</f>
        <v>0</v>
      </c>
      <c r="C1053" s="1">
        <f>調査用紙!C1050</f>
        <v>0</v>
      </c>
      <c r="D1053" s="1">
        <f>調査用紙!D1050</f>
        <v>0</v>
      </c>
      <c r="E1053" s="1">
        <f>調査用紙!E1050</f>
        <v>0</v>
      </c>
      <c r="P1053" t="str">
        <f>C1053&amp;D1053</f>
        <v>00</v>
      </c>
      <c r="Q1053" t="str">
        <f>C1053&amp;E1053</f>
        <v>00</v>
      </c>
      <c r="T1053">
        <v>1</v>
      </c>
    </row>
    <row r="1054" spans="1:20">
      <c r="A1054">
        <f>調査用紙!A1051</f>
        <v>0</v>
      </c>
      <c r="B1054" s="1">
        <f>調査用紙!B1051</f>
        <v>0</v>
      </c>
      <c r="C1054" s="1">
        <f>調査用紙!C1051</f>
        <v>0</v>
      </c>
      <c r="D1054" s="1">
        <f>調査用紙!D1051</f>
        <v>0</v>
      </c>
      <c r="E1054" s="1">
        <f>調査用紙!E1051</f>
        <v>0</v>
      </c>
      <c r="P1054" t="str">
        <f>C1054&amp;D1054</f>
        <v>00</v>
      </c>
      <c r="Q1054" t="str">
        <f>C1054&amp;E1054</f>
        <v>00</v>
      </c>
      <c r="T1054">
        <v>1</v>
      </c>
    </row>
    <row r="1055" spans="1:20">
      <c r="A1055">
        <f>調査用紙!A1052</f>
        <v>0</v>
      </c>
      <c r="B1055" s="1">
        <f>調査用紙!B1052</f>
        <v>0</v>
      </c>
      <c r="C1055" s="1">
        <f>調査用紙!C1052</f>
        <v>0</v>
      </c>
      <c r="D1055" s="1">
        <f>調査用紙!D1052</f>
        <v>0</v>
      </c>
      <c r="E1055" s="1">
        <f>調査用紙!E1052</f>
        <v>0</v>
      </c>
      <c r="P1055" t="str">
        <f>C1055&amp;D1055</f>
        <v>00</v>
      </c>
      <c r="Q1055" t="str">
        <f>C1055&amp;E1055</f>
        <v>00</v>
      </c>
      <c r="T1055">
        <v>1</v>
      </c>
    </row>
    <row r="1056" spans="1:20">
      <c r="A1056">
        <f>調査用紙!A1053</f>
        <v>0</v>
      </c>
      <c r="B1056" s="1">
        <f>調査用紙!B1053</f>
        <v>0</v>
      </c>
      <c r="C1056" s="1">
        <f>調査用紙!C1053</f>
        <v>0</v>
      </c>
      <c r="D1056" s="1">
        <f>調査用紙!D1053</f>
        <v>0</v>
      </c>
      <c r="E1056" s="1">
        <f>調査用紙!E1053</f>
        <v>0</v>
      </c>
      <c r="P1056" t="str">
        <f>C1056&amp;D1056</f>
        <v>00</v>
      </c>
      <c r="Q1056" t="str">
        <f>C1056&amp;E1056</f>
        <v>00</v>
      </c>
      <c r="T1056">
        <v>1</v>
      </c>
    </row>
    <row r="1057" spans="1:20">
      <c r="A1057">
        <f>調査用紙!A1054</f>
        <v>0</v>
      </c>
      <c r="B1057" s="1">
        <f>調査用紙!B1054</f>
        <v>0</v>
      </c>
      <c r="C1057" s="1">
        <f>調査用紙!C1054</f>
        <v>0</v>
      </c>
      <c r="D1057" s="1">
        <f>調査用紙!D1054</f>
        <v>0</v>
      </c>
      <c r="E1057" s="1">
        <f>調査用紙!E1054</f>
        <v>0</v>
      </c>
      <c r="P1057" t="str">
        <f>C1057&amp;D1057</f>
        <v>00</v>
      </c>
      <c r="Q1057" t="str">
        <f>C1057&amp;E1057</f>
        <v>00</v>
      </c>
      <c r="T1057">
        <v>1</v>
      </c>
    </row>
    <row r="1058" spans="1:20">
      <c r="A1058">
        <f>調査用紙!A1055</f>
        <v>0</v>
      </c>
      <c r="B1058" s="1">
        <f>調査用紙!B1055</f>
        <v>0</v>
      </c>
      <c r="C1058" s="1">
        <f>調査用紙!C1055</f>
        <v>0</v>
      </c>
      <c r="D1058" s="1">
        <f>調査用紙!D1055</f>
        <v>0</v>
      </c>
      <c r="E1058" s="1">
        <f>調査用紙!E1055</f>
        <v>0</v>
      </c>
      <c r="P1058" t="str">
        <f>C1058&amp;D1058</f>
        <v>00</v>
      </c>
      <c r="Q1058" t="str">
        <f>C1058&amp;E1058</f>
        <v>00</v>
      </c>
      <c r="T1058">
        <v>1</v>
      </c>
    </row>
    <row r="1059" spans="1:20">
      <c r="A1059">
        <f>調査用紙!A1056</f>
        <v>0</v>
      </c>
      <c r="B1059" s="1">
        <f>調査用紙!B1056</f>
        <v>0</v>
      </c>
      <c r="C1059" s="1">
        <f>調査用紙!C1056</f>
        <v>0</v>
      </c>
      <c r="D1059" s="1">
        <f>調査用紙!D1056</f>
        <v>0</v>
      </c>
      <c r="E1059" s="1">
        <f>調査用紙!E1056</f>
        <v>0</v>
      </c>
      <c r="P1059" t="str">
        <f>C1059&amp;D1059</f>
        <v>00</v>
      </c>
      <c r="Q1059" t="str">
        <f>C1059&amp;E1059</f>
        <v>00</v>
      </c>
      <c r="T1059">
        <v>1</v>
      </c>
    </row>
    <row r="1060" spans="1:20">
      <c r="A1060">
        <f>調査用紙!A1057</f>
        <v>0</v>
      </c>
      <c r="B1060" s="1">
        <f>調査用紙!B1057</f>
        <v>0</v>
      </c>
      <c r="C1060" s="1">
        <f>調査用紙!C1057</f>
        <v>0</v>
      </c>
      <c r="D1060" s="1">
        <f>調査用紙!D1057</f>
        <v>0</v>
      </c>
      <c r="E1060" s="1">
        <f>調査用紙!E1057</f>
        <v>0</v>
      </c>
      <c r="P1060" t="str">
        <f>C1060&amp;D1060</f>
        <v>00</v>
      </c>
      <c r="Q1060" t="str">
        <f>C1060&amp;E1060</f>
        <v>00</v>
      </c>
      <c r="T1060">
        <v>1</v>
      </c>
    </row>
    <row r="1061" spans="1:20">
      <c r="A1061">
        <f>調査用紙!A1058</f>
        <v>0</v>
      </c>
      <c r="B1061" s="1">
        <f>調査用紙!B1058</f>
        <v>0</v>
      </c>
      <c r="C1061" s="1">
        <f>調査用紙!C1058</f>
        <v>0</v>
      </c>
      <c r="D1061" s="1">
        <f>調査用紙!D1058</f>
        <v>0</v>
      </c>
      <c r="E1061" s="1">
        <f>調査用紙!E1058</f>
        <v>0</v>
      </c>
      <c r="P1061" t="str">
        <f>C1061&amp;D1061</f>
        <v>00</v>
      </c>
      <c r="Q1061" t="str">
        <f>C1061&amp;E1061</f>
        <v>00</v>
      </c>
      <c r="T1061">
        <v>1</v>
      </c>
    </row>
    <row r="1062" spans="1:20">
      <c r="A1062">
        <f>調査用紙!A1059</f>
        <v>0</v>
      </c>
      <c r="B1062" s="1">
        <f>調査用紙!B1059</f>
        <v>0</v>
      </c>
      <c r="C1062" s="1">
        <f>調査用紙!C1059</f>
        <v>0</v>
      </c>
      <c r="D1062" s="1">
        <f>調査用紙!D1059</f>
        <v>0</v>
      </c>
      <c r="E1062" s="1">
        <f>調査用紙!E1059</f>
        <v>0</v>
      </c>
      <c r="P1062" t="str">
        <f>C1062&amp;D1062</f>
        <v>00</v>
      </c>
      <c r="Q1062" t="str">
        <f>C1062&amp;E1062</f>
        <v>00</v>
      </c>
      <c r="T1062">
        <v>1</v>
      </c>
    </row>
    <row r="1063" spans="1:20">
      <c r="A1063">
        <f>調査用紙!A1060</f>
        <v>0</v>
      </c>
      <c r="B1063" s="1">
        <f>調査用紙!B1060</f>
        <v>0</v>
      </c>
      <c r="C1063" s="1">
        <f>調査用紙!C1060</f>
        <v>0</v>
      </c>
      <c r="D1063" s="1">
        <f>調査用紙!D1060</f>
        <v>0</v>
      </c>
      <c r="E1063" s="1">
        <f>調査用紙!E1060</f>
        <v>0</v>
      </c>
      <c r="P1063" t="str">
        <f>C1063&amp;D1063</f>
        <v>00</v>
      </c>
      <c r="Q1063" t="str">
        <f>C1063&amp;E1063</f>
        <v>00</v>
      </c>
      <c r="T1063">
        <v>1</v>
      </c>
    </row>
    <row r="1064" spans="1:20">
      <c r="A1064">
        <f>調査用紙!A1061</f>
        <v>0</v>
      </c>
      <c r="B1064" s="1">
        <f>調査用紙!B1061</f>
        <v>0</v>
      </c>
      <c r="C1064" s="1">
        <f>調査用紙!C1061</f>
        <v>0</v>
      </c>
      <c r="D1064" s="1">
        <f>調査用紙!D1061</f>
        <v>0</v>
      </c>
      <c r="E1064" s="1">
        <f>調査用紙!E1061</f>
        <v>0</v>
      </c>
      <c r="P1064" t="str">
        <f>C1064&amp;D1064</f>
        <v>00</v>
      </c>
      <c r="Q1064" t="str">
        <f>C1064&amp;E1064</f>
        <v>00</v>
      </c>
      <c r="T1064">
        <v>1</v>
      </c>
    </row>
    <row r="1065" spans="1:20">
      <c r="A1065">
        <f>調査用紙!A1062</f>
        <v>0</v>
      </c>
      <c r="B1065" s="1">
        <f>調査用紙!B1062</f>
        <v>0</v>
      </c>
      <c r="C1065" s="1">
        <f>調査用紙!C1062</f>
        <v>0</v>
      </c>
      <c r="D1065" s="1">
        <f>調査用紙!D1062</f>
        <v>0</v>
      </c>
      <c r="E1065" s="1">
        <f>調査用紙!E1062</f>
        <v>0</v>
      </c>
      <c r="P1065" t="str">
        <f>C1065&amp;D1065</f>
        <v>00</v>
      </c>
      <c r="Q1065" t="str">
        <f>C1065&amp;E1065</f>
        <v>00</v>
      </c>
      <c r="T1065">
        <v>1</v>
      </c>
    </row>
    <row r="1066" spans="1:20">
      <c r="A1066">
        <f>調査用紙!A1063</f>
        <v>0</v>
      </c>
      <c r="B1066" s="1">
        <f>調査用紙!B1063</f>
        <v>0</v>
      </c>
      <c r="C1066" s="1">
        <f>調査用紙!C1063</f>
        <v>0</v>
      </c>
      <c r="D1066" s="1">
        <f>調査用紙!D1063</f>
        <v>0</v>
      </c>
      <c r="E1066" s="1">
        <f>調査用紙!E1063</f>
        <v>0</v>
      </c>
      <c r="P1066" t="str">
        <f>C1066&amp;D1066</f>
        <v>00</v>
      </c>
      <c r="Q1066" t="str">
        <f>C1066&amp;E1066</f>
        <v>00</v>
      </c>
      <c r="T1066">
        <v>1</v>
      </c>
    </row>
    <row r="1067" spans="1:20">
      <c r="A1067">
        <f>調査用紙!A1064</f>
        <v>0</v>
      </c>
      <c r="B1067" s="1">
        <f>調査用紙!B1064</f>
        <v>0</v>
      </c>
      <c r="C1067" s="1">
        <f>調査用紙!C1064</f>
        <v>0</v>
      </c>
      <c r="D1067" s="1">
        <f>調査用紙!D1064</f>
        <v>0</v>
      </c>
      <c r="E1067" s="1">
        <f>調査用紙!E1064</f>
        <v>0</v>
      </c>
      <c r="P1067" t="str">
        <f>C1067&amp;D1067</f>
        <v>00</v>
      </c>
      <c r="Q1067" t="str">
        <f>C1067&amp;E1067</f>
        <v>00</v>
      </c>
      <c r="T1067">
        <v>1</v>
      </c>
    </row>
    <row r="1068" spans="1:20">
      <c r="A1068">
        <f>調査用紙!A1065</f>
        <v>0</v>
      </c>
      <c r="B1068" s="1">
        <f>調査用紙!B1065</f>
        <v>0</v>
      </c>
      <c r="C1068" s="1">
        <f>調査用紙!C1065</f>
        <v>0</v>
      </c>
      <c r="D1068" s="1">
        <f>調査用紙!D1065</f>
        <v>0</v>
      </c>
      <c r="E1068" s="1">
        <f>調査用紙!E1065</f>
        <v>0</v>
      </c>
      <c r="P1068" t="str">
        <f>C1068&amp;D1068</f>
        <v>00</v>
      </c>
      <c r="Q1068" t="str">
        <f>C1068&amp;E1068</f>
        <v>00</v>
      </c>
      <c r="T1068">
        <v>1</v>
      </c>
    </row>
    <row r="1069" spans="1:20">
      <c r="A1069">
        <f>調査用紙!A1066</f>
        <v>0</v>
      </c>
      <c r="B1069" s="1">
        <f>調査用紙!B1066</f>
        <v>0</v>
      </c>
      <c r="C1069" s="1">
        <f>調査用紙!C1066</f>
        <v>0</v>
      </c>
      <c r="D1069" s="1">
        <f>調査用紙!D1066</f>
        <v>0</v>
      </c>
      <c r="E1069" s="1">
        <f>調査用紙!E1066</f>
        <v>0</v>
      </c>
      <c r="P1069" t="str">
        <f>C1069&amp;D1069</f>
        <v>00</v>
      </c>
      <c r="Q1069" t="str">
        <f>C1069&amp;E1069</f>
        <v>00</v>
      </c>
      <c r="T1069">
        <v>1</v>
      </c>
    </row>
    <row r="1070" spans="1:20">
      <c r="A1070">
        <f>調査用紙!A1067</f>
        <v>0</v>
      </c>
      <c r="B1070" s="1">
        <f>調査用紙!B1067</f>
        <v>0</v>
      </c>
      <c r="C1070" s="1">
        <f>調査用紙!C1067</f>
        <v>0</v>
      </c>
      <c r="D1070" s="1">
        <f>調査用紙!D1067</f>
        <v>0</v>
      </c>
      <c r="E1070" s="1">
        <f>調査用紙!E1067</f>
        <v>0</v>
      </c>
      <c r="P1070" t="str">
        <f>C1070&amp;D1070</f>
        <v>00</v>
      </c>
      <c r="Q1070" t="str">
        <f>C1070&amp;E1070</f>
        <v>00</v>
      </c>
      <c r="T1070">
        <v>1</v>
      </c>
    </row>
    <row r="1071" spans="1:20">
      <c r="A1071">
        <f>調査用紙!A1068</f>
        <v>0</v>
      </c>
      <c r="B1071" s="1">
        <f>調査用紙!B1068</f>
        <v>0</v>
      </c>
      <c r="C1071" s="1">
        <f>調査用紙!C1068</f>
        <v>0</v>
      </c>
      <c r="D1071" s="1">
        <f>調査用紙!D1068</f>
        <v>0</v>
      </c>
      <c r="E1071" s="1">
        <f>調査用紙!E1068</f>
        <v>0</v>
      </c>
      <c r="P1071" t="str">
        <f>C1071&amp;D1071</f>
        <v>00</v>
      </c>
      <c r="Q1071" t="str">
        <f>C1071&amp;E1071</f>
        <v>00</v>
      </c>
      <c r="T1071">
        <v>1</v>
      </c>
    </row>
    <row r="1072" spans="1:20">
      <c r="A1072">
        <f>調査用紙!A1069</f>
        <v>0</v>
      </c>
      <c r="B1072" s="1">
        <f>調査用紙!B1069</f>
        <v>0</v>
      </c>
      <c r="C1072" s="1">
        <f>調査用紙!C1069</f>
        <v>0</v>
      </c>
      <c r="D1072" s="1">
        <f>調査用紙!D1069</f>
        <v>0</v>
      </c>
      <c r="E1072" s="1">
        <f>調査用紙!E1069</f>
        <v>0</v>
      </c>
      <c r="P1072" t="str">
        <f>C1072&amp;D1072</f>
        <v>00</v>
      </c>
      <c r="Q1072" t="str">
        <f>C1072&amp;E1072</f>
        <v>00</v>
      </c>
      <c r="T1072">
        <v>1</v>
      </c>
    </row>
    <row r="1073" spans="1:20">
      <c r="A1073">
        <f>調査用紙!A1070</f>
        <v>0</v>
      </c>
      <c r="B1073" s="1">
        <f>調査用紙!B1070</f>
        <v>0</v>
      </c>
      <c r="C1073" s="1">
        <f>調査用紙!C1070</f>
        <v>0</v>
      </c>
      <c r="D1073" s="1">
        <f>調査用紙!D1070</f>
        <v>0</v>
      </c>
      <c r="E1073" s="1">
        <f>調査用紙!E1070</f>
        <v>0</v>
      </c>
      <c r="P1073" t="str">
        <f>C1073&amp;D1073</f>
        <v>00</v>
      </c>
      <c r="Q1073" t="str">
        <f>C1073&amp;E1073</f>
        <v>00</v>
      </c>
      <c r="T1073">
        <v>1</v>
      </c>
    </row>
    <row r="1074" spans="1:20">
      <c r="A1074">
        <f>調査用紙!A1071</f>
        <v>0</v>
      </c>
      <c r="B1074" s="1">
        <f>調査用紙!B1071</f>
        <v>0</v>
      </c>
      <c r="C1074" s="1">
        <f>調査用紙!C1071</f>
        <v>0</v>
      </c>
      <c r="D1074" s="1">
        <f>調査用紙!D1071</f>
        <v>0</v>
      </c>
      <c r="E1074" s="1">
        <f>調査用紙!E1071</f>
        <v>0</v>
      </c>
      <c r="P1074" t="str">
        <f>C1074&amp;D1074</f>
        <v>00</v>
      </c>
      <c r="Q1074" t="str">
        <f>C1074&amp;E1074</f>
        <v>00</v>
      </c>
      <c r="T1074">
        <v>1</v>
      </c>
    </row>
    <row r="1075" spans="1:20">
      <c r="A1075">
        <f>調査用紙!A1072</f>
        <v>0</v>
      </c>
      <c r="B1075" s="1">
        <f>調査用紙!B1072</f>
        <v>0</v>
      </c>
      <c r="C1075" s="1">
        <f>調査用紙!C1072</f>
        <v>0</v>
      </c>
      <c r="D1075" s="1">
        <f>調査用紙!D1072</f>
        <v>0</v>
      </c>
      <c r="E1075" s="1">
        <f>調査用紙!E1072</f>
        <v>0</v>
      </c>
      <c r="P1075" t="str">
        <f>C1075&amp;D1075</f>
        <v>00</v>
      </c>
      <c r="Q1075" t="str">
        <f>C1075&amp;E1075</f>
        <v>00</v>
      </c>
      <c r="T1075">
        <v>1</v>
      </c>
    </row>
    <row r="1076" spans="1:20">
      <c r="A1076">
        <f>調査用紙!A1073</f>
        <v>0</v>
      </c>
      <c r="B1076" s="1">
        <f>調査用紙!B1073</f>
        <v>0</v>
      </c>
      <c r="C1076" s="1">
        <f>調査用紙!C1073</f>
        <v>0</v>
      </c>
      <c r="D1076" s="1">
        <f>調査用紙!D1073</f>
        <v>0</v>
      </c>
      <c r="E1076" s="1">
        <f>調査用紙!E1073</f>
        <v>0</v>
      </c>
      <c r="P1076" t="str">
        <f>C1076&amp;D1076</f>
        <v>00</v>
      </c>
      <c r="Q1076" t="str">
        <f>C1076&amp;E1076</f>
        <v>00</v>
      </c>
      <c r="T1076">
        <v>1</v>
      </c>
    </row>
    <row r="1077" spans="1:20">
      <c r="A1077">
        <f>調査用紙!A1074</f>
        <v>0</v>
      </c>
      <c r="B1077" s="1">
        <f>調査用紙!B1074</f>
        <v>0</v>
      </c>
      <c r="C1077" s="1">
        <f>調査用紙!C1074</f>
        <v>0</v>
      </c>
      <c r="D1077" s="1">
        <f>調査用紙!D1074</f>
        <v>0</v>
      </c>
      <c r="E1077" s="1">
        <f>調査用紙!E1074</f>
        <v>0</v>
      </c>
      <c r="P1077" t="str">
        <f>C1077&amp;D1077</f>
        <v>00</v>
      </c>
      <c r="Q1077" t="str">
        <f>C1077&amp;E1077</f>
        <v>00</v>
      </c>
      <c r="T1077">
        <v>1</v>
      </c>
    </row>
    <row r="1078" spans="1:20">
      <c r="A1078">
        <f>調査用紙!A1075</f>
        <v>0</v>
      </c>
      <c r="B1078" s="1">
        <f>調査用紙!B1075</f>
        <v>0</v>
      </c>
      <c r="C1078" s="1">
        <f>調査用紙!C1075</f>
        <v>0</v>
      </c>
      <c r="D1078" s="1">
        <f>調査用紙!D1075</f>
        <v>0</v>
      </c>
      <c r="E1078" s="1">
        <f>調査用紙!E1075</f>
        <v>0</v>
      </c>
      <c r="P1078" t="str">
        <f>C1078&amp;D1078</f>
        <v>00</v>
      </c>
      <c r="Q1078" t="str">
        <f>C1078&amp;E1078</f>
        <v>00</v>
      </c>
      <c r="T1078">
        <v>1</v>
      </c>
    </row>
    <row r="1079" spans="1:20">
      <c r="A1079">
        <f>調査用紙!A1076</f>
        <v>0</v>
      </c>
      <c r="B1079" s="1">
        <f>調査用紙!B1076</f>
        <v>0</v>
      </c>
      <c r="C1079" s="1">
        <f>調査用紙!C1076</f>
        <v>0</v>
      </c>
      <c r="D1079" s="1">
        <f>調査用紙!D1076</f>
        <v>0</v>
      </c>
      <c r="E1079" s="1">
        <f>調査用紙!E1076</f>
        <v>0</v>
      </c>
      <c r="P1079" t="str">
        <f>C1079&amp;D1079</f>
        <v>00</v>
      </c>
      <c r="Q1079" t="str">
        <f>C1079&amp;E1079</f>
        <v>00</v>
      </c>
      <c r="T1079">
        <v>1</v>
      </c>
    </row>
    <row r="1080" spans="1:20">
      <c r="A1080">
        <f>調査用紙!A1077</f>
        <v>0</v>
      </c>
      <c r="B1080" s="1">
        <f>調査用紙!B1077</f>
        <v>0</v>
      </c>
      <c r="C1080" s="1">
        <f>調査用紙!C1077</f>
        <v>0</v>
      </c>
      <c r="D1080" s="1">
        <f>調査用紙!D1077</f>
        <v>0</v>
      </c>
      <c r="E1080" s="1">
        <f>調査用紙!E1077</f>
        <v>0</v>
      </c>
      <c r="P1080" t="str">
        <f>C1080&amp;D1080</f>
        <v>00</v>
      </c>
      <c r="Q1080" t="str">
        <f>C1080&amp;E1080</f>
        <v>00</v>
      </c>
      <c r="T1080">
        <v>1</v>
      </c>
    </row>
    <row r="1081" spans="1:20">
      <c r="A1081">
        <f>調査用紙!A1078</f>
        <v>0</v>
      </c>
      <c r="B1081" s="1">
        <f>調査用紙!B1078</f>
        <v>0</v>
      </c>
      <c r="C1081" s="1">
        <f>調査用紙!C1078</f>
        <v>0</v>
      </c>
      <c r="D1081" s="1">
        <f>調査用紙!D1078</f>
        <v>0</v>
      </c>
      <c r="E1081" s="1">
        <f>調査用紙!E1078</f>
        <v>0</v>
      </c>
      <c r="P1081" t="str">
        <f>C1081&amp;D1081</f>
        <v>00</v>
      </c>
      <c r="Q1081" t="str">
        <f>C1081&amp;E1081</f>
        <v>00</v>
      </c>
      <c r="T1081">
        <v>1</v>
      </c>
    </row>
    <row r="1082" spans="1:20">
      <c r="A1082">
        <f>調査用紙!A1079</f>
        <v>0</v>
      </c>
      <c r="B1082" s="1">
        <f>調査用紙!B1079</f>
        <v>0</v>
      </c>
      <c r="C1082" s="1">
        <f>調査用紙!C1079</f>
        <v>0</v>
      </c>
      <c r="D1082" s="1">
        <f>調査用紙!D1079</f>
        <v>0</v>
      </c>
      <c r="E1082" s="1">
        <f>調査用紙!E1079</f>
        <v>0</v>
      </c>
      <c r="P1082" t="str">
        <f>C1082&amp;D1082</f>
        <v>00</v>
      </c>
      <c r="Q1082" t="str">
        <f>C1082&amp;E1082</f>
        <v>00</v>
      </c>
      <c r="T1082">
        <v>1</v>
      </c>
    </row>
    <row r="1083" spans="1:20">
      <c r="A1083">
        <f>調査用紙!A1080</f>
        <v>0</v>
      </c>
      <c r="B1083" s="1">
        <f>調査用紙!B1080</f>
        <v>0</v>
      </c>
      <c r="C1083" s="1">
        <f>調査用紙!C1080</f>
        <v>0</v>
      </c>
      <c r="D1083" s="1">
        <f>調査用紙!D1080</f>
        <v>0</v>
      </c>
      <c r="E1083" s="1">
        <f>調査用紙!E1080</f>
        <v>0</v>
      </c>
      <c r="P1083" t="str">
        <f>C1083&amp;D1083</f>
        <v>00</v>
      </c>
      <c r="Q1083" t="str">
        <f>C1083&amp;E1083</f>
        <v>00</v>
      </c>
      <c r="T1083">
        <v>1</v>
      </c>
    </row>
    <row r="1084" spans="1:20">
      <c r="A1084">
        <f>調査用紙!A1081</f>
        <v>0</v>
      </c>
      <c r="B1084" s="1">
        <f>調査用紙!B1081</f>
        <v>0</v>
      </c>
      <c r="C1084" s="1">
        <f>調査用紙!C1081</f>
        <v>0</v>
      </c>
      <c r="D1084" s="1">
        <f>調査用紙!D1081</f>
        <v>0</v>
      </c>
      <c r="E1084" s="1">
        <f>調査用紙!E1081</f>
        <v>0</v>
      </c>
      <c r="P1084" t="str">
        <f>C1084&amp;D1084</f>
        <v>00</v>
      </c>
      <c r="Q1084" t="str">
        <f>C1084&amp;E1084</f>
        <v>00</v>
      </c>
      <c r="T1084">
        <v>1</v>
      </c>
    </row>
    <row r="1085" spans="1:20">
      <c r="A1085">
        <f>調査用紙!A1082</f>
        <v>0</v>
      </c>
      <c r="B1085" s="1">
        <f>調査用紙!B1082</f>
        <v>0</v>
      </c>
      <c r="C1085" s="1">
        <f>調査用紙!C1082</f>
        <v>0</v>
      </c>
      <c r="D1085" s="1">
        <f>調査用紙!D1082</f>
        <v>0</v>
      </c>
      <c r="E1085" s="1">
        <f>調査用紙!E1082</f>
        <v>0</v>
      </c>
      <c r="P1085" t="str">
        <f>C1085&amp;D1085</f>
        <v>00</v>
      </c>
      <c r="Q1085" t="str">
        <f>C1085&amp;E1085</f>
        <v>00</v>
      </c>
      <c r="T1085">
        <v>1</v>
      </c>
    </row>
    <row r="1086" spans="1:20">
      <c r="A1086">
        <f>調査用紙!A1083</f>
        <v>0</v>
      </c>
      <c r="B1086" s="1">
        <f>調査用紙!B1083</f>
        <v>0</v>
      </c>
      <c r="C1086" s="1">
        <f>調査用紙!C1083</f>
        <v>0</v>
      </c>
      <c r="D1086" s="1">
        <f>調査用紙!D1083</f>
        <v>0</v>
      </c>
      <c r="E1086" s="1">
        <f>調査用紙!E1083</f>
        <v>0</v>
      </c>
      <c r="P1086" t="str">
        <f>C1086&amp;D1086</f>
        <v>00</v>
      </c>
      <c r="Q1086" t="str">
        <f>C1086&amp;E1086</f>
        <v>00</v>
      </c>
      <c r="T1086">
        <v>1</v>
      </c>
    </row>
    <row r="1087" spans="1:20">
      <c r="A1087">
        <f>調査用紙!A1084</f>
        <v>0</v>
      </c>
      <c r="B1087" s="1">
        <f>調査用紙!B1084</f>
        <v>0</v>
      </c>
      <c r="C1087" s="1">
        <f>調査用紙!C1084</f>
        <v>0</v>
      </c>
      <c r="D1087" s="1">
        <f>調査用紙!D1084</f>
        <v>0</v>
      </c>
      <c r="E1087" s="1">
        <f>調査用紙!E1084</f>
        <v>0</v>
      </c>
      <c r="P1087" t="str">
        <f>C1087&amp;D1087</f>
        <v>00</v>
      </c>
      <c r="Q1087" t="str">
        <f>C1087&amp;E1087</f>
        <v>00</v>
      </c>
      <c r="T1087">
        <v>1</v>
      </c>
    </row>
    <row r="1088" spans="1:20">
      <c r="A1088">
        <f>調査用紙!A1085</f>
        <v>0</v>
      </c>
      <c r="B1088" s="1">
        <f>調査用紙!B1085</f>
        <v>0</v>
      </c>
      <c r="C1088" s="1">
        <f>調査用紙!C1085</f>
        <v>0</v>
      </c>
      <c r="D1088" s="1">
        <f>調査用紙!D1085</f>
        <v>0</v>
      </c>
      <c r="E1088" s="1">
        <f>調査用紙!E1085</f>
        <v>0</v>
      </c>
      <c r="P1088" t="str">
        <f>C1088&amp;D1088</f>
        <v>00</v>
      </c>
      <c r="Q1088" t="str">
        <f>C1088&amp;E1088</f>
        <v>00</v>
      </c>
      <c r="T1088">
        <v>1</v>
      </c>
    </row>
    <row r="1089" spans="1:20">
      <c r="A1089">
        <f>調査用紙!A1086</f>
        <v>0</v>
      </c>
      <c r="B1089" s="1">
        <f>調査用紙!B1086</f>
        <v>0</v>
      </c>
      <c r="C1089" s="1">
        <f>調査用紙!C1086</f>
        <v>0</v>
      </c>
      <c r="D1089" s="1">
        <f>調査用紙!D1086</f>
        <v>0</v>
      </c>
      <c r="E1089" s="1">
        <f>調査用紙!E1086</f>
        <v>0</v>
      </c>
      <c r="P1089" t="str">
        <f>C1089&amp;D1089</f>
        <v>00</v>
      </c>
      <c r="Q1089" t="str">
        <f>C1089&amp;E1089</f>
        <v>00</v>
      </c>
      <c r="T1089">
        <v>1</v>
      </c>
    </row>
    <row r="1090" spans="1:20">
      <c r="A1090">
        <f>調査用紙!A1087</f>
        <v>0</v>
      </c>
      <c r="B1090" s="1">
        <f>調査用紙!B1087</f>
        <v>0</v>
      </c>
      <c r="C1090" s="1">
        <f>調査用紙!C1087</f>
        <v>0</v>
      </c>
      <c r="D1090" s="1">
        <f>調査用紙!D1087</f>
        <v>0</v>
      </c>
      <c r="E1090" s="1">
        <f>調査用紙!E1087</f>
        <v>0</v>
      </c>
      <c r="P1090" t="str">
        <f>C1090&amp;D1090</f>
        <v>00</v>
      </c>
      <c r="Q1090" t="str">
        <f>C1090&amp;E1090</f>
        <v>00</v>
      </c>
      <c r="T1090">
        <v>1</v>
      </c>
    </row>
    <row r="1091" spans="1:20">
      <c r="A1091">
        <f>調査用紙!A1088</f>
        <v>0</v>
      </c>
      <c r="B1091" s="1">
        <f>調査用紙!B1088</f>
        <v>0</v>
      </c>
      <c r="C1091" s="1">
        <f>調査用紙!C1088</f>
        <v>0</v>
      </c>
      <c r="D1091" s="1">
        <f>調査用紙!D1088</f>
        <v>0</v>
      </c>
      <c r="E1091" s="1">
        <f>調査用紙!E1088</f>
        <v>0</v>
      </c>
      <c r="P1091" t="str">
        <f>C1091&amp;D1091</f>
        <v>00</v>
      </c>
      <c r="Q1091" t="str">
        <f>C1091&amp;E1091</f>
        <v>00</v>
      </c>
      <c r="T1091">
        <v>1</v>
      </c>
    </row>
    <row r="1092" spans="1:20">
      <c r="A1092">
        <f>調査用紙!A1089</f>
        <v>0</v>
      </c>
      <c r="B1092" s="1">
        <f>調査用紙!B1089</f>
        <v>0</v>
      </c>
      <c r="C1092" s="1">
        <f>調査用紙!C1089</f>
        <v>0</v>
      </c>
      <c r="D1092" s="1">
        <f>調査用紙!D1089</f>
        <v>0</v>
      </c>
      <c r="E1092" s="1">
        <f>調査用紙!E1089</f>
        <v>0</v>
      </c>
      <c r="P1092" t="str">
        <f>C1092&amp;D1092</f>
        <v>00</v>
      </c>
      <c r="Q1092" t="str">
        <f>C1092&amp;E1092</f>
        <v>00</v>
      </c>
      <c r="T1092">
        <v>1</v>
      </c>
    </row>
    <row r="1093" spans="1:20">
      <c r="A1093">
        <f>調査用紙!A1090</f>
        <v>0</v>
      </c>
      <c r="B1093" s="1">
        <f>調査用紙!B1090</f>
        <v>0</v>
      </c>
      <c r="C1093" s="1">
        <f>調査用紙!C1090</f>
        <v>0</v>
      </c>
      <c r="D1093" s="1">
        <f>調査用紙!D1090</f>
        <v>0</v>
      </c>
      <c r="E1093" s="1">
        <f>調査用紙!E1090</f>
        <v>0</v>
      </c>
      <c r="P1093" t="str">
        <f>C1093&amp;D1093</f>
        <v>00</v>
      </c>
      <c r="Q1093" t="str">
        <f>C1093&amp;E1093</f>
        <v>00</v>
      </c>
      <c r="T1093">
        <v>1</v>
      </c>
    </row>
    <row r="1094" spans="1:20">
      <c r="A1094">
        <f>調査用紙!A1091</f>
        <v>0</v>
      </c>
      <c r="B1094" s="1">
        <f>調査用紙!B1091</f>
        <v>0</v>
      </c>
      <c r="C1094" s="1">
        <f>調査用紙!C1091</f>
        <v>0</v>
      </c>
      <c r="D1094" s="1">
        <f>調査用紙!D1091</f>
        <v>0</v>
      </c>
      <c r="E1094" s="1">
        <f>調査用紙!E1091</f>
        <v>0</v>
      </c>
      <c r="P1094" t="str">
        <f>C1094&amp;D1094</f>
        <v>00</v>
      </c>
      <c r="Q1094" t="str">
        <f>C1094&amp;E1094</f>
        <v>00</v>
      </c>
      <c r="T1094">
        <v>1</v>
      </c>
    </row>
    <row r="1095" spans="1:20">
      <c r="A1095">
        <f>調査用紙!A1092</f>
        <v>0</v>
      </c>
      <c r="B1095" s="1">
        <f>調査用紙!B1092</f>
        <v>0</v>
      </c>
      <c r="C1095" s="1">
        <f>調査用紙!C1092</f>
        <v>0</v>
      </c>
      <c r="D1095" s="1">
        <f>調査用紙!D1092</f>
        <v>0</v>
      </c>
      <c r="E1095" s="1">
        <f>調査用紙!E1092</f>
        <v>0</v>
      </c>
      <c r="P1095" t="str">
        <f>C1095&amp;D1095</f>
        <v>00</v>
      </c>
      <c r="Q1095" t="str">
        <f>C1095&amp;E1095</f>
        <v>00</v>
      </c>
      <c r="T1095">
        <v>1</v>
      </c>
    </row>
    <row r="1096" spans="1:20">
      <c r="A1096">
        <f>調査用紙!A1093</f>
        <v>0</v>
      </c>
      <c r="B1096" s="1">
        <f>調査用紙!B1093</f>
        <v>0</v>
      </c>
      <c r="C1096" s="1">
        <f>調査用紙!C1093</f>
        <v>0</v>
      </c>
      <c r="D1096" s="1">
        <f>調査用紙!D1093</f>
        <v>0</v>
      </c>
      <c r="E1096" s="1">
        <f>調査用紙!E1093</f>
        <v>0</v>
      </c>
      <c r="P1096" t="str">
        <f>C1096&amp;D1096</f>
        <v>00</v>
      </c>
      <c r="Q1096" t="str">
        <f>C1096&amp;E1096</f>
        <v>00</v>
      </c>
      <c r="T1096">
        <v>1</v>
      </c>
    </row>
    <row r="1097" spans="1:20">
      <c r="A1097">
        <f>調査用紙!A1094</f>
        <v>0</v>
      </c>
      <c r="B1097" s="1">
        <f>調査用紙!B1094</f>
        <v>0</v>
      </c>
      <c r="C1097" s="1">
        <f>調査用紙!C1094</f>
        <v>0</v>
      </c>
      <c r="D1097" s="1">
        <f>調査用紙!D1094</f>
        <v>0</v>
      </c>
      <c r="E1097" s="1">
        <f>調査用紙!E1094</f>
        <v>0</v>
      </c>
      <c r="P1097" t="str">
        <f>C1097&amp;D1097</f>
        <v>00</v>
      </c>
      <c r="Q1097" t="str">
        <f>C1097&amp;E1097</f>
        <v>00</v>
      </c>
      <c r="T1097">
        <v>1</v>
      </c>
    </row>
    <row r="1098" spans="1:20">
      <c r="A1098">
        <f>調査用紙!A1095</f>
        <v>0</v>
      </c>
      <c r="B1098" s="1">
        <f>調査用紙!B1095</f>
        <v>0</v>
      </c>
      <c r="C1098" s="1">
        <f>調査用紙!C1095</f>
        <v>0</v>
      </c>
      <c r="D1098" s="1">
        <f>調査用紙!D1095</f>
        <v>0</v>
      </c>
      <c r="E1098" s="1">
        <f>調査用紙!E1095</f>
        <v>0</v>
      </c>
      <c r="P1098" t="str">
        <f>C1098&amp;D1098</f>
        <v>00</v>
      </c>
      <c r="Q1098" t="str">
        <f>C1098&amp;E1098</f>
        <v>00</v>
      </c>
      <c r="T1098">
        <v>1</v>
      </c>
    </row>
    <row r="1099" spans="1:20">
      <c r="A1099">
        <f>調査用紙!A1096</f>
        <v>0</v>
      </c>
      <c r="B1099" s="1">
        <f>調査用紙!B1096</f>
        <v>0</v>
      </c>
      <c r="C1099" s="1">
        <f>調査用紙!C1096</f>
        <v>0</v>
      </c>
      <c r="D1099" s="1">
        <f>調査用紙!D1096</f>
        <v>0</v>
      </c>
      <c r="E1099" s="1">
        <f>調査用紙!E1096</f>
        <v>0</v>
      </c>
      <c r="P1099" t="str">
        <f>C1099&amp;D1099</f>
        <v>00</v>
      </c>
      <c r="Q1099" t="str">
        <f>C1099&amp;E1099</f>
        <v>00</v>
      </c>
      <c r="T1099">
        <v>1</v>
      </c>
    </row>
    <row r="1100" spans="1:20">
      <c r="A1100">
        <f>調査用紙!A1097</f>
        <v>0</v>
      </c>
      <c r="B1100" s="1">
        <f>調査用紙!B1097</f>
        <v>0</v>
      </c>
      <c r="C1100" s="1">
        <f>調査用紙!C1097</f>
        <v>0</v>
      </c>
      <c r="D1100" s="1">
        <f>調査用紙!D1097</f>
        <v>0</v>
      </c>
      <c r="E1100" s="1">
        <f>調査用紙!E1097</f>
        <v>0</v>
      </c>
      <c r="P1100" t="str">
        <f>C1100&amp;D1100</f>
        <v>00</v>
      </c>
      <c r="Q1100" t="str">
        <f>C1100&amp;E1100</f>
        <v>00</v>
      </c>
      <c r="T1100">
        <v>1</v>
      </c>
    </row>
    <row r="1101" spans="1:20">
      <c r="A1101">
        <f>調査用紙!A1098</f>
        <v>0</v>
      </c>
      <c r="B1101" s="1">
        <f>調査用紙!B1098</f>
        <v>0</v>
      </c>
      <c r="C1101" s="1">
        <f>調査用紙!C1098</f>
        <v>0</v>
      </c>
      <c r="D1101" s="1">
        <f>調査用紙!D1098</f>
        <v>0</v>
      </c>
      <c r="E1101" s="1">
        <f>調査用紙!E1098</f>
        <v>0</v>
      </c>
      <c r="P1101" t="str">
        <f>C1101&amp;D1101</f>
        <v>00</v>
      </c>
      <c r="Q1101" t="str">
        <f>C1101&amp;E1101</f>
        <v>00</v>
      </c>
      <c r="T1101">
        <v>1</v>
      </c>
    </row>
    <row r="1102" spans="1:20">
      <c r="A1102">
        <f>調査用紙!A1099</f>
        <v>0</v>
      </c>
      <c r="B1102" s="1">
        <f>調査用紙!B1099</f>
        <v>0</v>
      </c>
      <c r="C1102" s="1">
        <f>調査用紙!C1099</f>
        <v>0</v>
      </c>
      <c r="D1102" s="1">
        <f>調査用紙!D1099</f>
        <v>0</v>
      </c>
      <c r="E1102" s="1">
        <f>調査用紙!E1099</f>
        <v>0</v>
      </c>
      <c r="P1102" t="str">
        <f>C1102&amp;D1102</f>
        <v>00</v>
      </c>
      <c r="Q1102" t="str">
        <f>C1102&amp;E1102</f>
        <v>00</v>
      </c>
      <c r="T1102">
        <v>1</v>
      </c>
    </row>
    <row r="1103" spans="1:20">
      <c r="A1103">
        <f>調査用紙!A1100</f>
        <v>0</v>
      </c>
      <c r="B1103" s="1">
        <f>調査用紙!B1100</f>
        <v>0</v>
      </c>
      <c r="C1103" s="1">
        <f>調査用紙!C1100</f>
        <v>0</v>
      </c>
      <c r="D1103" s="1">
        <f>調査用紙!D1100</f>
        <v>0</v>
      </c>
      <c r="E1103" s="1">
        <f>調査用紙!E1100</f>
        <v>0</v>
      </c>
      <c r="P1103" t="str">
        <f>C1103&amp;D1103</f>
        <v>00</v>
      </c>
      <c r="Q1103" t="str">
        <f>C1103&amp;E1103</f>
        <v>00</v>
      </c>
      <c r="T1103">
        <v>1</v>
      </c>
    </row>
    <row r="1104" spans="1:20">
      <c r="A1104">
        <f>調査用紙!A1101</f>
        <v>0</v>
      </c>
      <c r="B1104" s="1">
        <f>調査用紙!B1101</f>
        <v>0</v>
      </c>
      <c r="C1104" s="1">
        <f>調査用紙!C1101</f>
        <v>0</v>
      </c>
      <c r="D1104" s="1">
        <f>調査用紙!D1101</f>
        <v>0</v>
      </c>
      <c r="E1104" s="1">
        <f>調査用紙!E1101</f>
        <v>0</v>
      </c>
      <c r="P1104" t="str">
        <f>C1104&amp;D1104</f>
        <v>00</v>
      </c>
      <c r="Q1104" t="str">
        <f>C1104&amp;E1104</f>
        <v>00</v>
      </c>
      <c r="T1104">
        <v>1</v>
      </c>
    </row>
    <row r="1105" spans="1:20">
      <c r="A1105">
        <f>調査用紙!A1102</f>
        <v>0</v>
      </c>
      <c r="B1105" s="1">
        <f>調査用紙!B1102</f>
        <v>0</v>
      </c>
      <c r="C1105" s="1">
        <f>調査用紙!C1102</f>
        <v>0</v>
      </c>
      <c r="D1105" s="1">
        <f>調査用紙!D1102</f>
        <v>0</v>
      </c>
      <c r="E1105" s="1">
        <f>調査用紙!E1102</f>
        <v>0</v>
      </c>
      <c r="P1105" t="str">
        <f>C1105&amp;D1105</f>
        <v>00</v>
      </c>
      <c r="Q1105" t="str">
        <f>C1105&amp;E1105</f>
        <v>00</v>
      </c>
      <c r="T1105">
        <v>1</v>
      </c>
    </row>
    <row r="1106" spans="1:20">
      <c r="A1106">
        <f>調査用紙!A1103</f>
        <v>0</v>
      </c>
      <c r="B1106" s="1">
        <f>調査用紙!B1103</f>
        <v>0</v>
      </c>
      <c r="C1106" s="1">
        <f>調査用紙!C1103</f>
        <v>0</v>
      </c>
      <c r="D1106" s="1">
        <f>調査用紙!D1103</f>
        <v>0</v>
      </c>
      <c r="E1106" s="1">
        <f>調査用紙!E1103</f>
        <v>0</v>
      </c>
      <c r="P1106" t="str">
        <f>C1106&amp;D1106</f>
        <v>00</v>
      </c>
      <c r="Q1106" t="str">
        <f>C1106&amp;E1106</f>
        <v>00</v>
      </c>
      <c r="T1106">
        <v>1</v>
      </c>
    </row>
    <row r="1107" spans="1:20">
      <c r="A1107">
        <f>調査用紙!A1104</f>
        <v>0</v>
      </c>
      <c r="B1107" s="1">
        <f>調査用紙!B1104</f>
        <v>0</v>
      </c>
      <c r="C1107" s="1">
        <f>調査用紙!C1104</f>
        <v>0</v>
      </c>
      <c r="D1107" s="1">
        <f>調査用紙!D1104</f>
        <v>0</v>
      </c>
      <c r="E1107" s="1">
        <f>調査用紙!E1104</f>
        <v>0</v>
      </c>
      <c r="P1107" t="str">
        <f>C1107&amp;D1107</f>
        <v>00</v>
      </c>
      <c r="Q1107" t="str">
        <f>C1107&amp;E1107</f>
        <v>00</v>
      </c>
      <c r="T1107">
        <v>1</v>
      </c>
    </row>
    <row r="1108" spans="1:20">
      <c r="A1108">
        <f>調査用紙!A1105</f>
        <v>0</v>
      </c>
      <c r="B1108" s="1">
        <f>調査用紙!B1105</f>
        <v>0</v>
      </c>
      <c r="C1108" s="1">
        <f>調査用紙!C1105</f>
        <v>0</v>
      </c>
      <c r="D1108" s="1">
        <f>調査用紙!D1105</f>
        <v>0</v>
      </c>
      <c r="E1108" s="1">
        <f>調査用紙!E1105</f>
        <v>0</v>
      </c>
      <c r="P1108" t="str">
        <f>C1108&amp;D1108</f>
        <v>00</v>
      </c>
      <c r="Q1108" t="str">
        <f>C1108&amp;E1108</f>
        <v>00</v>
      </c>
      <c r="T1108">
        <v>1</v>
      </c>
    </row>
    <row r="1109" spans="1:20">
      <c r="A1109">
        <f>調査用紙!A1106</f>
        <v>0</v>
      </c>
      <c r="B1109" s="1">
        <f>調査用紙!B1106</f>
        <v>0</v>
      </c>
      <c r="C1109" s="1">
        <f>調査用紙!C1106</f>
        <v>0</v>
      </c>
      <c r="D1109" s="1">
        <f>調査用紙!D1106</f>
        <v>0</v>
      </c>
      <c r="E1109" s="1">
        <f>調査用紙!E1106</f>
        <v>0</v>
      </c>
      <c r="P1109" t="str">
        <f>C1109&amp;D1109</f>
        <v>00</v>
      </c>
      <c r="Q1109" t="str">
        <f>C1109&amp;E1109</f>
        <v>00</v>
      </c>
      <c r="T1109">
        <v>1</v>
      </c>
    </row>
    <row r="1110" spans="1:20">
      <c r="A1110">
        <f>調査用紙!A1107</f>
        <v>0</v>
      </c>
      <c r="B1110" s="1">
        <f>調査用紙!B1107</f>
        <v>0</v>
      </c>
      <c r="C1110" s="1">
        <f>調査用紙!C1107</f>
        <v>0</v>
      </c>
      <c r="D1110" s="1">
        <f>調査用紙!D1107</f>
        <v>0</v>
      </c>
      <c r="E1110" s="1">
        <f>調査用紙!E1107</f>
        <v>0</v>
      </c>
      <c r="P1110" t="str">
        <f>C1110&amp;D1110</f>
        <v>00</v>
      </c>
      <c r="Q1110" t="str">
        <f>C1110&amp;E1110</f>
        <v>00</v>
      </c>
      <c r="T1110">
        <v>1</v>
      </c>
    </row>
    <row r="1111" spans="1:20">
      <c r="A1111">
        <f>調査用紙!A1108</f>
        <v>0</v>
      </c>
      <c r="B1111" s="1">
        <f>調査用紙!B1108</f>
        <v>0</v>
      </c>
      <c r="C1111" s="1">
        <f>調査用紙!C1108</f>
        <v>0</v>
      </c>
      <c r="D1111" s="1">
        <f>調査用紙!D1108</f>
        <v>0</v>
      </c>
      <c r="E1111" s="1">
        <f>調査用紙!E1108</f>
        <v>0</v>
      </c>
      <c r="P1111" t="str">
        <f>C1111&amp;D1111</f>
        <v>00</v>
      </c>
      <c r="Q1111" t="str">
        <f>C1111&amp;E1111</f>
        <v>00</v>
      </c>
      <c r="T1111">
        <v>1</v>
      </c>
    </row>
    <row r="1112" spans="1:20">
      <c r="A1112">
        <f>調査用紙!A1109</f>
        <v>0</v>
      </c>
      <c r="B1112" s="1">
        <f>調査用紙!B1109</f>
        <v>0</v>
      </c>
      <c r="C1112" s="1">
        <f>調査用紙!C1109</f>
        <v>0</v>
      </c>
      <c r="D1112" s="1">
        <f>調査用紙!D1109</f>
        <v>0</v>
      </c>
      <c r="E1112" s="1">
        <f>調査用紙!E1109</f>
        <v>0</v>
      </c>
      <c r="P1112" t="str">
        <f>C1112&amp;D1112</f>
        <v>00</v>
      </c>
      <c r="Q1112" t="str">
        <f>C1112&amp;E1112</f>
        <v>00</v>
      </c>
      <c r="T1112">
        <v>1</v>
      </c>
    </row>
    <row r="1113" spans="1:20">
      <c r="A1113">
        <f>調査用紙!A1110</f>
        <v>0</v>
      </c>
      <c r="B1113" s="1">
        <f>調査用紙!B1110</f>
        <v>0</v>
      </c>
      <c r="C1113" s="1">
        <f>調査用紙!C1110</f>
        <v>0</v>
      </c>
      <c r="D1113" s="1">
        <f>調査用紙!D1110</f>
        <v>0</v>
      </c>
      <c r="E1113" s="1">
        <f>調査用紙!E1110</f>
        <v>0</v>
      </c>
      <c r="P1113" t="str">
        <f>C1113&amp;D1113</f>
        <v>00</v>
      </c>
      <c r="Q1113" t="str">
        <f>C1113&amp;E1113</f>
        <v>00</v>
      </c>
      <c r="T1113">
        <v>1</v>
      </c>
    </row>
    <row r="1114" spans="1:20">
      <c r="A1114">
        <f>調査用紙!A1111</f>
        <v>0</v>
      </c>
      <c r="B1114" s="1">
        <f>調査用紙!B1111</f>
        <v>0</v>
      </c>
      <c r="C1114" s="1">
        <f>調査用紙!C1111</f>
        <v>0</v>
      </c>
      <c r="D1114" s="1">
        <f>調査用紙!D1111</f>
        <v>0</v>
      </c>
      <c r="E1114" s="1">
        <f>調査用紙!E1111</f>
        <v>0</v>
      </c>
      <c r="P1114" t="str">
        <f>C1114&amp;D1114</f>
        <v>00</v>
      </c>
      <c r="Q1114" t="str">
        <f>C1114&amp;E1114</f>
        <v>00</v>
      </c>
      <c r="T1114">
        <v>1</v>
      </c>
    </row>
    <row r="1115" spans="1:20">
      <c r="A1115">
        <f>調査用紙!A1112</f>
        <v>0</v>
      </c>
      <c r="B1115" s="1">
        <f>調査用紙!B1112</f>
        <v>0</v>
      </c>
      <c r="C1115" s="1">
        <f>調査用紙!C1112</f>
        <v>0</v>
      </c>
      <c r="D1115" s="1">
        <f>調査用紙!D1112</f>
        <v>0</v>
      </c>
      <c r="E1115" s="1">
        <f>調査用紙!E1112</f>
        <v>0</v>
      </c>
      <c r="P1115" t="str">
        <f>C1115&amp;D1115</f>
        <v>00</v>
      </c>
      <c r="Q1115" t="str">
        <f>C1115&amp;E1115</f>
        <v>00</v>
      </c>
      <c r="T1115">
        <v>1</v>
      </c>
    </row>
    <row r="1116" spans="1:20">
      <c r="A1116">
        <f>調査用紙!A1113</f>
        <v>0</v>
      </c>
      <c r="B1116" s="1">
        <f>調査用紙!B1113</f>
        <v>0</v>
      </c>
      <c r="C1116" s="1">
        <f>調査用紙!C1113</f>
        <v>0</v>
      </c>
      <c r="D1116" s="1">
        <f>調査用紙!D1113</f>
        <v>0</v>
      </c>
      <c r="E1116" s="1">
        <f>調査用紙!E1113</f>
        <v>0</v>
      </c>
      <c r="P1116" t="str">
        <f>C1116&amp;D1116</f>
        <v>00</v>
      </c>
      <c r="Q1116" t="str">
        <f>C1116&amp;E1116</f>
        <v>00</v>
      </c>
      <c r="T1116">
        <v>1</v>
      </c>
    </row>
    <row r="1117" spans="1:20">
      <c r="A1117">
        <f>調査用紙!A1114</f>
        <v>0</v>
      </c>
      <c r="B1117" s="1">
        <f>調査用紙!B1114</f>
        <v>0</v>
      </c>
      <c r="C1117" s="1">
        <f>調査用紙!C1114</f>
        <v>0</v>
      </c>
      <c r="D1117" s="1">
        <f>調査用紙!D1114</f>
        <v>0</v>
      </c>
      <c r="E1117" s="1">
        <f>調査用紙!E1114</f>
        <v>0</v>
      </c>
      <c r="P1117" t="str">
        <f>C1117&amp;D1117</f>
        <v>00</v>
      </c>
      <c r="Q1117" t="str">
        <f>C1117&amp;E1117</f>
        <v>00</v>
      </c>
      <c r="T1117">
        <v>1</v>
      </c>
    </row>
    <row r="1118" spans="1:20">
      <c r="A1118">
        <f>調査用紙!A1115</f>
        <v>0</v>
      </c>
      <c r="B1118" s="1">
        <f>調査用紙!B1115</f>
        <v>0</v>
      </c>
      <c r="C1118" s="1">
        <f>調査用紙!C1115</f>
        <v>0</v>
      </c>
      <c r="D1118" s="1">
        <f>調査用紙!D1115</f>
        <v>0</v>
      </c>
      <c r="E1118" s="1">
        <f>調査用紙!E1115</f>
        <v>0</v>
      </c>
      <c r="P1118" t="str">
        <f>C1118&amp;D1118</f>
        <v>00</v>
      </c>
      <c r="Q1118" t="str">
        <f>C1118&amp;E1118</f>
        <v>00</v>
      </c>
      <c r="T1118">
        <v>1</v>
      </c>
    </row>
    <row r="1119" spans="1:20">
      <c r="A1119">
        <f>調査用紙!A1116</f>
        <v>0</v>
      </c>
      <c r="B1119" s="1">
        <f>調査用紙!B1116</f>
        <v>0</v>
      </c>
      <c r="C1119" s="1">
        <f>調査用紙!C1116</f>
        <v>0</v>
      </c>
      <c r="D1119" s="1">
        <f>調査用紙!D1116</f>
        <v>0</v>
      </c>
      <c r="E1119" s="1">
        <f>調査用紙!E1116</f>
        <v>0</v>
      </c>
      <c r="P1119" t="str">
        <f>C1119&amp;D1119</f>
        <v>00</v>
      </c>
      <c r="Q1119" t="str">
        <f>C1119&amp;E1119</f>
        <v>00</v>
      </c>
      <c r="T1119">
        <v>1</v>
      </c>
    </row>
    <row r="1120" spans="1:20">
      <c r="A1120">
        <f>調査用紙!A1117</f>
        <v>0</v>
      </c>
      <c r="B1120" s="1">
        <f>調査用紙!B1117</f>
        <v>0</v>
      </c>
      <c r="C1120" s="1">
        <f>調査用紙!C1117</f>
        <v>0</v>
      </c>
      <c r="D1120" s="1">
        <f>調査用紙!D1117</f>
        <v>0</v>
      </c>
      <c r="E1120" s="1">
        <f>調査用紙!E1117</f>
        <v>0</v>
      </c>
      <c r="P1120" t="str">
        <f>C1120&amp;D1120</f>
        <v>00</v>
      </c>
      <c r="Q1120" t="str">
        <f>C1120&amp;E1120</f>
        <v>00</v>
      </c>
      <c r="T1120">
        <v>1</v>
      </c>
    </row>
    <row r="1121" spans="1:20">
      <c r="A1121">
        <f>調査用紙!A1118</f>
        <v>0</v>
      </c>
      <c r="B1121" s="1">
        <f>調査用紙!B1118</f>
        <v>0</v>
      </c>
      <c r="C1121" s="1">
        <f>調査用紙!C1118</f>
        <v>0</v>
      </c>
      <c r="D1121" s="1">
        <f>調査用紙!D1118</f>
        <v>0</v>
      </c>
      <c r="E1121" s="1">
        <f>調査用紙!E1118</f>
        <v>0</v>
      </c>
      <c r="P1121" t="str">
        <f>C1121&amp;D1121</f>
        <v>00</v>
      </c>
      <c r="Q1121" t="str">
        <f>C1121&amp;E1121</f>
        <v>00</v>
      </c>
      <c r="T1121">
        <v>1</v>
      </c>
    </row>
    <row r="1122" spans="1:20">
      <c r="A1122">
        <f>調査用紙!A1119</f>
        <v>0</v>
      </c>
      <c r="B1122" s="1">
        <f>調査用紙!B1119</f>
        <v>0</v>
      </c>
      <c r="C1122" s="1">
        <f>調査用紙!C1119</f>
        <v>0</v>
      </c>
      <c r="D1122" s="1">
        <f>調査用紙!D1119</f>
        <v>0</v>
      </c>
      <c r="E1122" s="1">
        <f>調査用紙!E1119</f>
        <v>0</v>
      </c>
      <c r="P1122" t="str">
        <f>C1122&amp;D1122</f>
        <v>00</v>
      </c>
      <c r="Q1122" t="str">
        <f>C1122&amp;E1122</f>
        <v>00</v>
      </c>
      <c r="T1122">
        <v>1</v>
      </c>
    </row>
    <row r="1123" spans="1:20">
      <c r="A1123">
        <f>調査用紙!A1120</f>
        <v>0</v>
      </c>
      <c r="B1123" s="1">
        <f>調査用紙!B1120</f>
        <v>0</v>
      </c>
      <c r="C1123" s="1">
        <f>調査用紙!C1120</f>
        <v>0</v>
      </c>
      <c r="D1123" s="1">
        <f>調査用紙!D1120</f>
        <v>0</v>
      </c>
      <c r="E1123" s="1">
        <f>調査用紙!E1120</f>
        <v>0</v>
      </c>
      <c r="P1123" t="str">
        <f>C1123&amp;D1123</f>
        <v>00</v>
      </c>
      <c r="Q1123" t="str">
        <f>C1123&amp;E1123</f>
        <v>00</v>
      </c>
      <c r="T1123">
        <v>1</v>
      </c>
    </row>
    <row r="1124" spans="1:20">
      <c r="A1124">
        <f>調査用紙!A1121</f>
        <v>0</v>
      </c>
      <c r="B1124" s="1">
        <f>調査用紙!B1121</f>
        <v>0</v>
      </c>
      <c r="C1124" s="1">
        <f>調査用紙!C1121</f>
        <v>0</v>
      </c>
      <c r="D1124" s="1">
        <f>調査用紙!D1121</f>
        <v>0</v>
      </c>
      <c r="E1124" s="1">
        <f>調査用紙!E1121</f>
        <v>0</v>
      </c>
      <c r="P1124" t="str">
        <f>C1124&amp;D1124</f>
        <v>00</v>
      </c>
      <c r="Q1124" t="str">
        <f>C1124&amp;E1124</f>
        <v>00</v>
      </c>
      <c r="T1124">
        <v>1</v>
      </c>
    </row>
    <row r="1125" spans="1:20">
      <c r="A1125">
        <f>調査用紙!A1122</f>
        <v>0</v>
      </c>
      <c r="B1125" s="1">
        <f>調査用紙!B1122</f>
        <v>0</v>
      </c>
      <c r="C1125" s="1">
        <f>調査用紙!C1122</f>
        <v>0</v>
      </c>
      <c r="D1125" s="1">
        <f>調査用紙!D1122</f>
        <v>0</v>
      </c>
      <c r="E1125" s="1">
        <f>調査用紙!E1122</f>
        <v>0</v>
      </c>
      <c r="P1125" t="str">
        <f>C1125&amp;D1125</f>
        <v>00</v>
      </c>
      <c r="Q1125" t="str">
        <f>C1125&amp;E1125</f>
        <v>00</v>
      </c>
      <c r="T1125">
        <v>1</v>
      </c>
    </row>
    <row r="1126" spans="1:20">
      <c r="A1126">
        <f>調査用紙!A1123</f>
        <v>0</v>
      </c>
      <c r="B1126" s="1">
        <f>調査用紙!B1123</f>
        <v>0</v>
      </c>
      <c r="C1126" s="1">
        <f>調査用紙!C1123</f>
        <v>0</v>
      </c>
      <c r="D1126" s="1">
        <f>調査用紙!D1123</f>
        <v>0</v>
      </c>
      <c r="E1126" s="1">
        <f>調査用紙!E1123</f>
        <v>0</v>
      </c>
      <c r="P1126" t="str">
        <f>C1126&amp;D1126</f>
        <v>00</v>
      </c>
      <c r="Q1126" t="str">
        <f>C1126&amp;E1126</f>
        <v>00</v>
      </c>
      <c r="T1126">
        <v>1</v>
      </c>
    </row>
    <row r="1127" spans="1:20">
      <c r="A1127">
        <f>調査用紙!A1124</f>
        <v>0</v>
      </c>
      <c r="B1127" s="1">
        <f>調査用紙!B1124</f>
        <v>0</v>
      </c>
      <c r="C1127" s="1">
        <f>調査用紙!C1124</f>
        <v>0</v>
      </c>
      <c r="D1127" s="1">
        <f>調査用紙!D1124</f>
        <v>0</v>
      </c>
      <c r="E1127" s="1">
        <f>調査用紙!E1124</f>
        <v>0</v>
      </c>
      <c r="P1127" t="str">
        <f>C1127&amp;D1127</f>
        <v>00</v>
      </c>
      <c r="Q1127" t="str">
        <f>C1127&amp;E1127</f>
        <v>00</v>
      </c>
      <c r="T1127">
        <v>1</v>
      </c>
    </row>
    <row r="1128" spans="1:20">
      <c r="A1128">
        <f>調査用紙!A1125</f>
        <v>0</v>
      </c>
      <c r="B1128" s="1">
        <f>調査用紙!B1125</f>
        <v>0</v>
      </c>
      <c r="C1128" s="1">
        <f>調査用紙!C1125</f>
        <v>0</v>
      </c>
      <c r="D1128" s="1">
        <f>調査用紙!D1125</f>
        <v>0</v>
      </c>
      <c r="E1128" s="1">
        <f>調査用紙!E1125</f>
        <v>0</v>
      </c>
      <c r="P1128" t="str">
        <f>C1128&amp;D1128</f>
        <v>00</v>
      </c>
      <c r="Q1128" t="str">
        <f>C1128&amp;E1128</f>
        <v>00</v>
      </c>
      <c r="T1128">
        <v>1</v>
      </c>
    </row>
    <row r="1129" spans="1:20">
      <c r="A1129">
        <f>調査用紙!A1126</f>
        <v>0</v>
      </c>
      <c r="B1129" s="1">
        <f>調査用紙!B1126</f>
        <v>0</v>
      </c>
      <c r="C1129" s="1">
        <f>調査用紙!C1126</f>
        <v>0</v>
      </c>
      <c r="D1129" s="1">
        <f>調査用紙!D1126</f>
        <v>0</v>
      </c>
      <c r="E1129" s="1">
        <f>調査用紙!E1126</f>
        <v>0</v>
      </c>
      <c r="P1129" t="str">
        <f>C1129&amp;D1129</f>
        <v>00</v>
      </c>
      <c r="Q1129" t="str">
        <f>C1129&amp;E1129</f>
        <v>00</v>
      </c>
      <c r="T1129">
        <v>1</v>
      </c>
    </row>
    <row r="1130" spans="1:20">
      <c r="A1130">
        <f>調査用紙!A1127</f>
        <v>0</v>
      </c>
      <c r="B1130" s="1">
        <f>調査用紙!B1127</f>
        <v>0</v>
      </c>
      <c r="C1130" s="1">
        <f>調査用紙!C1127</f>
        <v>0</v>
      </c>
      <c r="D1130" s="1">
        <f>調査用紙!D1127</f>
        <v>0</v>
      </c>
      <c r="E1130" s="1">
        <f>調査用紙!E1127</f>
        <v>0</v>
      </c>
      <c r="P1130" t="str">
        <f>C1130&amp;D1130</f>
        <v>00</v>
      </c>
      <c r="Q1130" t="str">
        <f>C1130&amp;E1130</f>
        <v>00</v>
      </c>
      <c r="T1130">
        <v>1</v>
      </c>
    </row>
    <row r="1131" spans="1:20">
      <c r="A1131">
        <f>調査用紙!A1128</f>
        <v>0</v>
      </c>
      <c r="B1131" s="1">
        <f>調査用紙!B1128</f>
        <v>0</v>
      </c>
      <c r="C1131" s="1">
        <f>調査用紙!C1128</f>
        <v>0</v>
      </c>
      <c r="D1131" s="1">
        <f>調査用紙!D1128</f>
        <v>0</v>
      </c>
      <c r="E1131" s="1">
        <f>調査用紙!E1128</f>
        <v>0</v>
      </c>
      <c r="P1131" t="str">
        <f>C1131&amp;D1131</f>
        <v>00</v>
      </c>
      <c r="Q1131" t="str">
        <f>C1131&amp;E1131</f>
        <v>00</v>
      </c>
      <c r="T1131">
        <v>1</v>
      </c>
    </row>
    <row r="1132" spans="1:20">
      <c r="A1132">
        <f>調査用紙!A1129</f>
        <v>0</v>
      </c>
      <c r="B1132" s="1">
        <f>調査用紙!B1129</f>
        <v>0</v>
      </c>
      <c r="C1132" s="1">
        <f>調査用紙!C1129</f>
        <v>0</v>
      </c>
      <c r="D1132" s="1">
        <f>調査用紙!D1129</f>
        <v>0</v>
      </c>
      <c r="E1132" s="1">
        <f>調査用紙!E1129</f>
        <v>0</v>
      </c>
      <c r="P1132" t="str">
        <f>C1132&amp;D1132</f>
        <v>00</v>
      </c>
      <c r="Q1132" t="str">
        <f>C1132&amp;E1132</f>
        <v>00</v>
      </c>
      <c r="T1132">
        <v>1</v>
      </c>
    </row>
    <row r="1133" spans="1:20">
      <c r="A1133">
        <f>調査用紙!A1130</f>
        <v>0</v>
      </c>
      <c r="B1133" s="1">
        <f>調査用紙!B1130</f>
        <v>0</v>
      </c>
      <c r="C1133" s="1">
        <f>調査用紙!C1130</f>
        <v>0</v>
      </c>
      <c r="D1133" s="1">
        <f>調査用紙!D1130</f>
        <v>0</v>
      </c>
      <c r="E1133" s="1">
        <f>調査用紙!E1130</f>
        <v>0</v>
      </c>
      <c r="P1133" t="str">
        <f>C1133&amp;D1133</f>
        <v>00</v>
      </c>
      <c r="Q1133" t="str">
        <f>C1133&amp;E1133</f>
        <v>00</v>
      </c>
      <c r="T1133">
        <v>1</v>
      </c>
    </row>
    <row r="1134" spans="1:20">
      <c r="A1134">
        <f>調査用紙!A1131</f>
        <v>0</v>
      </c>
      <c r="B1134" s="1">
        <f>調査用紙!B1131</f>
        <v>0</v>
      </c>
      <c r="C1134" s="1">
        <f>調査用紙!C1131</f>
        <v>0</v>
      </c>
      <c r="D1134" s="1">
        <f>調査用紙!D1131</f>
        <v>0</v>
      </c>
      <c r="E1134" s="1">
        <f>調査用紙!E1131</f>
        <v>0</v>
      </c>
      <c r="P1134" t="str">
        <f>C1134&amp;D1134</f>
        <v>00</v>
      </c>
      <c r="Q1134" t="str">
        <f>C1134&amp;E1134</f>
        <v>00</v>
      </c>
      <c r="T1134">
        <v>1</v>
      </c>
    </row>
    <row r="1135" spans="1:20">
      <c r="A1135">
        <f>調査用紙!A1132</f>
        <v>0</v>
      </c>
      <c r="B1135" s="1">
        <f>調査用紙!B1132</f>
        <v>0</v>
      </c>
      <c r="C1135" s="1">
        <f>調査用紙!C1132</f>
        <v>0</v>
      </c>
      <c r="D1135" s="1">
        <f>調査用紙!D1132</f>
        <v>0</v>
      </c>
      <c r="E1135" s="1">
        <f>調査用紙!E1132</f>
        <v>0</v>
      </c>
      <c r="P1135" t="str">
        <f>C1135&amp;D1135</f>
        <v>00</v>
      </c>
      <c r="Q1135" t="str">
        <f>C1135&amp;E1135</f>
        <v>00</v>
      </c>
      <c r="T1135">
        <v>1</v>
      </c>
    </row>
    <row r="1136" spans="1:20">
      <c r="A1136">
        <f>調査用紙!A1133</f>
        <v>0</v>
      </c>
      <c r="B1136" s="1">
        <f>調査用紙!B1133</f>
        <v>0</v>
      </c>
      <c r="C1136" s="1">
        <f>調査用紙!C1133</f>
        <v>0</v>
      </c>
      <c r="D1136" s="1">
        <f>調査用紙!D1133</f>
        <v>0</v>
      </c>
      <c r="E1136" s="1">
        <f>調査用紙!E1133</f>
        <v>0</v>
      </c>
      <c r="P1136" t="str">
        <f>C1136&amp;D1136</f>
        <v>00</v>
      </c>
      <c r="Q1136" t="str">
        <f>C1136&amp;E1136</f>
        <v>00</v>
      </c>
      <c r="T1136">
        <v>1</v>
      </c>
    </row>
    <row r="1137" spans="1:20">
      <c r="A1137">
        <f>調査用紙!A1134</f>
        <v>0</v>
      </c>
      <c r="B1137" s="1">
        <f>調査用紙!B1134</f>
        <v>0</v>
      </c>
      <c r="C1137" s="1">
        <f>調査用紙!C1134</f>
        <v>0</v>
      </c>
      <c r="D1137" s="1">
        <f>調査用紙!D1134</f>
        <v>0</v>
      </c>
      <c r="E1137" s="1">
        <f>調査用紙!E1134</f>
        <v>0</v>
      </c>
      <c r="P1137" t="str">
        <f>C1137&amp;D1137</f>
        <v>00</v>
      </c>
      <c r="Q1137" t="str">
        <f>C1137&amp;E1137</f>
        <v>00</v>
      </c>
      <c r="T1137">
        <v>1</v>
      </c>
    </row>
    <row r="1138" spans="1:20">
      <c r="A1138">
        <f>調査用紙!A1135</f>
        <v>0</v>
      </c>
      <c r="B1138" s="1">
        <f>調査用紙!B1135</f>
        <v>0</v>
      </c>
      <c r="C1138" s="1">
        <f>調査用紙!C1135</f>
        <v>0</v>
      </c>
      <c r="D1138" s="1">
        <f>調査用紙!D1135</f>
        <v>0</v>
      </c>
      <c r="E1138" s="1">
        <f>調査用紙!E1135</f>
        <v>0</v>
      </c>
      <c r="P1138" t="str">
        <f>C1138&amp;D1138</f>
        <v>00</v>
      </c>
      <c r="Q1138" t="str">
        <f>C1138&amp;E1138</f>
        <v>00</v>
      </c>
      <c r="T1138">
        <v>1</v>
      </c>
    </row>
    <row r="1139" spans="1:20">
      <c r="A1139">
        <f>調査用紙!A1136</f>
        <v>0</v>
      </c>
      <c r="B1139" s="1">
        <f>調査用紙!B1136</f>
        <v>0</v>
      </c>
      <c r="C1139" s="1">
        <f>調査用紙!C1136</f>
        <v>0</v>
      </c>
      <c r="D1139" s="1">
        <f>調査用紙!D1136</f>
        <v>0</v>
      </c>
      <c r="E1139" s="1">
        <f>調査用紙!E1136</f>
        <v>0</v>
      </c>
      <c r="P1139" t="str">
        <f>C1139&amp;D1139</f>
        <v>00</v>
      </c>
      <c r="Q1139" t="str">
        <f>C1139&amp;E1139</f>
        <v>00</v>
      </c>
      <c r="T1139">
        <v>1</v>
      </c>
    </row>
    <row r="1140" spans="1:20">
      <c r="A1140">
        <f>調査用紙!A1137</f>
        <v>0</v>
      </c>
      <c r="B1140" s="1">
        <f>調査用紙!B1137</f>
        <v>0</v>
      </c>
      <c r="C1140" s="1">
        <f>調査用紙!C1137</f>
        <v>0</v>
      </c>
      <c r="D1140" s="1">
        <f>調査用紙!D1137</f>
        <v>0</v>
      </c>
      <c r="E1140" s="1">
        <f>調査用紙!E1137</f>
        <v>0</v>
      </c>
      <c r="P1140" t="str">
        <f>C1140&amp;D1140</f>
        <v>00</v>
      </c>
      <c r="Q1140" t="str">
        <f>C1140&amp;E1140</f>
        <v>00</v>
      </c>
      <c r="T1140">
        <v>1</v>
      </c>
    </row>
    <row r="1141" spans="1:20">
      <c r="A1141">
        <f>調査用紙!A1138</f>
        <v>0</v>
      </c>
      <c r="B1141" s="1">
        <f>調査用紙!B1138</f>
        <v>0</v>
      </c>
      <c r="C1141" s="1">
        <f>調査用紙!C1138</f>
        <v>0</v>
      </c>
      <c r="D1141" s="1">
        <f>調査用紙!D1138</f>
        <v>0</v>
      </c>
      <c r="E1141" s="1">
        <f>調査用紙!E1138</f>
        <v>0</v>
      </c>
      <c r="P1141" t="str">
        <f>C1141&amp;D1141</f>
        <v>00</v>
      </c>
      <c r="Q1141" t="str">
        <f>C1141&amp;E1141</f>
        <v>00</v>
      </c>
      <c r="T1141">
        <v>1</v>
      </c>
    </row>
    <row r="1142" spans="1:20">
      <c r="A1142">
        <f>調査用紙!A1139</f>
        <v>0</v>
      </c>
      <c r="B1142" s="1">
        <f>調査用紙!B1139</f>
        <v>0</v>
      </c>
      <c r="C1142" s="1">
        <f>調査用紙!C1139</f>
        <v>0</v>
      </c>
      <c r="D1142" s="1">
        <f>調査用紙!D1139</f>
        <v>0</v>
      </c>
      <c r="E1142" s="1">
        <f>調査用紙!E1139</f>
        <v>0</v>
      </c>
      <c r="P1142" t="str">
        <f>C1142&amp;D1142</f>
        <v>00</v>
      </c>
      <c r="Q1142" t="str">
        <f>C1142&amp;E1142</f>
        <v>00</v>
      </c>
      <c r="T1142">
        <v>1</v>
      </c>
    </row>
    <row r="1143" spans="1:20">
      <c r="A1143">
        <f>調査用紙!A1140</f>
        <v>0</v>
      </c>
      <c r="B1143" s="1">
        <f>調査用紙!B1140</f>
        <v>0</v>
      </c>
      <c r="C1143" s="1">
        <f>調査用紙!C1140</f>
        <v>0</v>
      </c>
      <c r="D1143" s="1">
        <f>調査用紙!D1140</f>
        <v>0</v>
      </c>
      <c r="E1143" s="1">
        <f>調査用紙!E1140</f>
        <v>0</v>
      </c>
      <c r="P1143" t="str">
        <f>C1143&amp;D1143</f>
        <v>00</v>
      </c>
      <c r="Q1143" t="str">
        <f>C1143&amp;E1143</f>
        <v>00</v>
      </c>
      <c r="T1143">
        <v>1</v>
      </c>
    </row>
    <row r="1144" spans="1:20">
      <c r="A1144">
        <f>調査用紙!A1141</f>
        <v>0</v>
      </c>
      <c r="B1144" s="1">
        <f>調査用紙!B1141</f>
        <v>0</v>
      </c>
      <c r="C1144" s="1">
        <f>調査用紙!C1141</f>
        <v>0</v>
      </c>
      <c r="D1144" s="1">
        <f>調査用紙!D1141</f>
        <v>0</v>
      </c>
      <c r="E1144" s="1">
        <f>調査用紙!E1141</f>
        <v>0</v>
      </c>
      <c r="P1144" t="str">
        <f>C1144&amp;D1144</f>
        <v>00</v>
      </c>
      <c r="Q1144" t="str">
        <f>C1144&amp;E1144</f>
        <v>00</v>
      </c>
      <c r="T1144">
        <v>1</v>
      </c>
    </row>
    <row r="1145" spans="1:20">
      <c r="A1145">
        <f>調査用紙!A1142</f>
        <v>0</v>
      </c>
      <c r="B1145" s="1">
        <f>調査用紙!B1142</f>
        <v>0</v>
      </c>
      <c r="C1145" s="1">
        <f>調査用紙!C1142</f>
        <v>0</v>
      </c>
      <c r="D1145" s="1">
        <f>調査用紙!D1142</f>
        <v>0</v>
      </c>
      <c r="E1145" s="1">
        <f>調査用紙!E1142</f>
        <v>0</v>
      </c>
      <c r="P1145" t="str">
        <f>C1145&amp;D1145</f>
        <v>00</v>
      </c>
      <c r="Q1145" t="str">
        <f>C1145&amp;E1145</f>
        <v>00</v>
      </c>
      <c r="T1145">
        <v>1</v>
      </c>
    </row>
    <row r="1146" spans="1:20">
      <c r="A1146">
        <f>調査用紙!A1143</f>
        <v>0</v>
      </c>
      <c r="B1146" s="1">
        <f>調査用紙!B1143</f>
        <v>0</v>
      </c>
      <c r="C1146" s="1">
        <f>調査用紙!C1143</f>
        <v>0</v>
      </c>
      <c r="D1146" s="1">
        <f>調査用紙!D1143</f>
        <v>0</v>
      </c>
      <c r="E1146" s="1">
        <f>調査用紙!E1143</f>
        <v>0</v>
      </c>
      <c r="P1146" t="str">
        <f>C1146&amp;D1146</f>
        <v>00</v>
      </c>
      <c r="Q1146" t="str">
        <f>C1146&amp;E1146</f>
        <v>00</v>
      </c>
      <c r="T1146">
        <v>1</v>
      </c>
    </row>
    <row r="1147" spans="1:20">
      <c r="A1147">
        <f>調査用紙!A1144</f>
        <v>0</v>
      </c>
      <c r="B1147" s="1">
        <f>調査用紙!B1144</f>
        <v>0</v>
      </c>
      <c r="C1147" s="1">
        <f>調査用紙!C1144</f>
        <v>0</v>
      </c>
      <c r="D1147" s="1">
        <f>調査用紙!D1144</f>
        <v>0</v>
      </c>
      <c r="E1147" s="1">
        <f>調査用紙!E1144</f>
        <v>0</v>
      </c>
      <c r="P1147" t="str">
        <f>C1147&amp;D1147</f>
        <v>00</v>
      </c>
      <c r="Q1147" t="str">
        <f>C1147&amp;E1147</f>
        <v>00</v>
      </c>
      <c r="T1147">
        <v>1</v>
      </c>
    </row>
    <row r="1148" spans="1:20">
      <c r="A1148">
        <f>調査用紙!A1145</f>
        <v>0</v>
      </c>
      <c r="B1148" s="1">
        <f>調査用紙!B1145</f>
        <v>0</v>
      </c>
      <c r="C1148" s="1">
        <f>調査用紙!C1145</f>
        <v>0</v>
      </c>
      <c r="D1148" s="1">
        <f>調査用紙!D1145</f>
        <v>0</v>
      </c>
      <c r="E1148" s="1">
        <f>調査用紙!E1145</f>
        <v>0</v>
      </c>
      <c r="P1148" t="str">
        <f>C1148&amp;D1148</f>
        <v>00</v>
      </c>
      <c r="Q1148" t="str">
        <f>C1148&amp;E1148</f>
        <v>00</v>
      </c>
      <c r="T1148">
        <v>1</v>
      </c>
    </row>
    <row r="1149" spans="1:20">
      <c r="A1149">
        <f>調査用紙!A1146</f>
        <v>0</v>
      </c>
      <c r="B1149" s="1">
        <f>調査用紙!B1146</f>
        <v>0</v>
      </c>
      <c r="C1149" s="1">
        <f>調査用紙!C1146</f>
        <v>0</v>
      </c>
      <c r="D1149" s="1">
        <f>調査用紙!D1146</f>
        <v>0</v>
      </c>
      <c r="E1149" s="1">
        <f>調査用紙!E1146</f>
        <v>0</v>
      </c>
      <c r="P1149" t="str">
        <f>C1149&amp;D1149</f>
        <v>00</v>
      </c>
      <c r="Q1149" t="str">
        <f>C1149&amp;E1149</f>
        <v>00</v>
      </c>
      <c r="T1149">
        <v>1</v>
      </c>
    </row>
    <row r="1150" spans="1:20">
      <c r="A1150">
        <f>調査用紙!A1147</f>
        <v>0</v>
      </c>
      <c r="B1150" s="1">
        <f>調査用紙!B1147</f>
        <v>0</v>
      </c>
      <c r="C1150" s="1">
        <f>調査用紙!C1147</f>
        <v>0</v>
      </c>
      <c r="D1150" s="1">
        <f>調査用紙!D1147</f>
        <v>0</v>
      </c>
      <c r="E1150" s="1">
        <f>調査用紙!E1147</f>
        <v>0</v>
      </c>
      <c r="P1150" t="str">
        <f>C1150&amp;D1150</f>
        <v>00</v>
      </c>
      <c r="Q1150" t="str">
        <f>C1150&amp;E1150</f>
        <v>00</v>
      </c>
      <c r="T1150">
        <v>1</v>
      </c>
    </row>
    <row r="1151" spans="1:20">
      <c r="A1151">
        <f>調査用紙!A1148</f>
        <v>0</v>
      </c>
      <c r="B1151" s="1">
        <f>調査用紙!B1148</f>
        <v>0</v>
      </c>
      <c r="C1151" s="1">
        <f>調査用紙!C1148</f>
        <v>0</v>
      </c>
      <c r="D1151" s="1">
        <f>調査用紙!D1148</f>
        <v>0</v>
      </c>
      <c r="E1151" s="1">
        <f>調査用紙!E1148</f>
        <v>0</v>
      </c>
      <c r="P1151" t="str">
        <f>C1151&amp;D1151</f>
        <v>00</v>
      </c>
      <c r="Q1151" t="str">
        <f>C1151&amp;E1151</f>
        <v>00</v>
      </c>
      <c r="T1151">
        <v>1</v>
      </c>
    </row>
    <row r="1152" spans="1:20">
      <c r="A1152">
        <f>調査用紙!A1149</f>
        <v>0</v>
      </c>
      <c r="B1152" s="1">
        <f>調査用紙!B1149</f>
        <v>0</v>
      </c>
      <c r="C1152" s="1">
        <f>調査用紙!C1149</f>
        <v>0</v>
      </c>
      <c r="D1152" s="1">
        <f>調査用紙!D1149</f>
        <v>0</v>
      </c>
      <c r="E1152" s="1">
        <f>調査用紙!E1149</f>
        <v>0</v>
      </c>
      <c r="P1152" t="str">
        <f>C1152&amp;D1152</f>
        <v>00</v>
      </c>
      <c r="Q1152" t="str">
        <f>C1152&amp;E1152</f>
        <v>00</v>
      </c>
      <c r="T1152">
        <v>1</v>
      </c>
    </row>
    <row r="1153" spans="1:20">
      <c r="A1153">
        <f>調査用紙!A1150</f>
        <v>0</v>
      </c>
      <c r="B1153" s="1">
        <f>調査用紙!B1150</f>
        <v>0</v>
      </c>
      <c r="C1153" s="1">
        <f>調査用紙!C1150</f>
        <v>0</v>
      </c>
      <c r="D1153" s="1">
        <f>調査用紙!D1150</f>
        <v>0</v>
      </c>
      <c r="E1153" s="1">
        <f>調査用紙!E1150</f>
        <v>0</v>
      </c>
      <c r="P1153" t="str">
        <f>C1153&amp;D1153</f>
        <v>00</v>
      </c>
      <c r="Q1153" t="str">
        <f>C1153&amp;E1153</f>
        <v>00</v>
      </c>
      <c r="T1153">
        <v>1</v>
      </c>
    </row>
    <row r="1154" spans="1:20">
      <c r="A1154">
        <f>調査用紙!A1151</f>
        <v>0</v>
      </c>
      <c r="B1154" s="1">
        <f>調査用紙!B1151</f>
        <v>0</v>
      </c>
      <c r="C1154" s="1">
        <f>調査用紙!C1151</f>
        <v>0</v>
      </c>
      <c r="D1154" s="1">
        <f>調査用紙!D1151</f>
        <v>0</v>
      </c>
      <c r="E1154" s="1">
        <f>調査用紙!E1151</f>
        <v>0</v>
      </c>
      <c r="P1154" t="str">
        <f>C1154&amp;D1154</f>
        <v>00</v>
      </c>
      <c r="Q1154" t="str">
        <f>C1154&amp;E1154</f>
        <v>00</v>
      </c>
      <c r="T1154">
        <v>1</v>
      </c>
    </row>
    <row r="1155" spans="1:20">
      <c r="A1155">
        <f>調査用紙!A1152</f>
        <v>0</v>
      </c>
      <c r="B1155" s="1">
        <f>調査用紙!B1152</f>
        <v>0</v>
      </c>
      <c r="C1155" s="1">
        <f>調査用紙!C1152</f>
        <v>0</v>
      </c>
      <c r="D1155" s="1">
        <f>調査用紙!D1152</f>
        <v>0</v>
      </c>
      <c r="E1155" s="1">
        <f>調査用紙!E1152</f>
        <v>0</v>
      </c>
      <c r="P1155" t="str">
        <f>C1155&amp;D1155</f>
        <v>00</v>
      </c>
      <c r="Q1155" t="str">
        <f>C1155&amp;E1155</f>
        <v>00</v>
      </c>
      <c r="T1155">
        <v>1</v>
      </c>
    </row>
    <row r="1156" spans="1:20">
      <c r="A1156">
        <f>調査用紙!A1153</f>
        <v>0</v>
      </c>
      <c r="B1156" s="1">
        <f>調査用紙!B1153</f>
        <v>0</v>
      </c>
      <c r="C1156" s="1">
        <f>調査用紙!C1153</f>
        <v>0</v>
      </c>
      <c r="D1156" s="1">
        <f>調査用紙!D1153</f>
        <v>0</v>
      </c>
      <c r="E1156" s="1">
        <f>調査用紙!E1153</f>
        <v>0</v>
      </c>
      <c r="P1156" t="str">
        <f>C1156&amp;D1156</f>
        <v>00</v>
      </c>
      <c r="Q1156" t="str">
        <f>C1156&amp;E1156</f>
        <v>00</v>
      </c>
      <c r="T1156">
        <v>1</v>
      </c>
    </row>
    <row r="1157" spans="1:20">
      <c r="A1157">
        <f>調査用紙!A1154</f>
        <v>0</v>
      </c>
      <c r="B1157" s="1">
        <f>調査用紙!B1154</f>
        <v>0</v>
      </c>
      <c r="C1157" s="1">
        <f>調査用紙!C1154</f>
        <v>0</v>
      </c>
      <c r="D1157" s="1">
        <f>調査用紙!D1154</f>
        <v>0</v>
      </c>
      <c r="E1157" s="1">
        <f>調査用紙!E1154</f>
        <v>0</v>
      </c>
      <c r="P1157" t="str">
        <f>C1157&amp;D1157</f>
        <v>00</v>
      </c>
      <c r="Q1157" t="str">
        <f>C1157&amp;E1157</f>
        <v>00</v>
      </c>
      <c r="T1157">
        <v>1</v>
      </c>
    </row>
    <row r="1158" spans="1:20">
      <c r="A1158">
        <f>調査用紙!A1155</f>
        <v>0</v>
      </c>
      <c r="B1158" s="1">
        <f>調査用紙!B1155</f>
        <v>0</v>
      </c>
      <c r="C1158" s="1">
        <f>調査用紙!C1155</f>
        <v>0</v>
      </c>
      <c r="D1158" s="1">
        <f>調査用紙!D1155</f>
        <v>0</v>
      </c>
      <c r="E1158" s="1">
        <f>調査用紙!E1155</f>
        <v>0</v>
      </c>
      <c r="P1158" t="str">
        <f>C1158&amp;D1158</f>
        <v>00</v>
      </c>
      <c r="Q1158" t="str">
        <f>C1158&amp;E1158</f>
        <v>00</v>
      </c>
      <c r="T1158">
        <v>1</v>
      </c>
    </row>
    <row r="1159" spans="1:20">
      <c r="A1159">
        <f>調査用紙!A1156</f>
        <v>0</v>
      </c>
      <c r="B1159" s="1">
        <f>調査用紙!B1156</f>
        <v>0</v>
      </c>
      <c r="C1159" s="1">
        <f>調査用紙!C1156</f>
        <v>0</v>
      </c>
      <c r="D1159" s="1">
        <f>調査用紙!D1156</f>
        <v>0</v>
      </c>
      <c r="E1159" s="1">
        <f>調査用紙!E1156</f>
        <v>0</v>
      </c>
      <c r="P1159" t="str">
        <f>C1159&amp;D1159</f>
        <v>00</v>
      </c>
      <c r="Q1159" t="str">
        <f>C1159&amp;E1159</f>
        <v>00</v>
      </c>
      <c r="T1159">
        <v>1</v>
      </c>
    </row>
    <row r="1160" spans="1:20">
      <c r="A1160">
        <f>調査用紙!A1157</f>
        <v>0</v>
      </c>
      <c r="B1160" s="1">
        <f>調査用紙!B1157</f>
        <v>0</v>
      </c>
      <c r="C1160" s="1">
        <f>調査用紙!C1157</f>
        <v>0</v>
      </c>
      <c r="D1160" s="1">
        <f>調査用紙!D1157</f>
        <v>0</v>
      </c>
      <c r="E1160" s="1">
        <f>調査用紙!E1157</f>
        <v>0</v>
      </c>
      <c r="P1160" t="str">
        <f>C1160&amp;D1160</f>
        <v>00</v>
      </c>
      <c r="Q1160" t="str">
        <f>C1160&amp;E1160</f>
        <v>00</v>
      </c>
      <c r="T1160">
        <v>1</v>
      </c>
    </row>
    <row r="1161" spans="1:20">
      <c r="A1161">
        <f>調査用紙!A1158</f>
        <v>0</v>
      </c>
      <c r="B1161" s="1">
        <f>調査用紙!B1158</f>
        <v>0</v>
      </c>
      <c r="C1161" s="1">
        <f>調査用紙!C1158</f>
        <v>0</v>
      </c>
      <c r="D1161" s="1">
        <f>調査用紙!D1158</f>
        <v>0</v>
      </c>
      <c r="E1161" s="1">
        <f>調査用紙!E1158</f>
        <v>0</v>
      </c>
      <c r="P1161" t="str">
        <f>C1161&amp;D1161</f>
        <v>00</v>
      </c>
      <c r="Q1161" t="str">
        <f>C1161&amp;E1161</f>
        <v>00</v>
      </c>
      <c r="T1161">
        <v>1</v>
      </c>
    </row>
    <row r="1162" spans="1:20">
      <c r="A1162">
        <f>調査用紙!A1159</f>
        <v>0</v>
      </c>
      <c r="B1162" s="1">
        <f>調査用紙!B1159</f>
        <v>0</v>
      </c>
      <c r="C1162" s="1">
        <f>調査用紙!C1159</f>
        <v>0</v>
      </c>
      <c r="D1162" s="1">
        <f>調査用紙!D1159</f>
        <v>0</v>
      </c>
      <c r="E1162" s="1">
        <f>調査用紙!E1159</f>
        <v>0</v>
      </c>
      <c r="P1162" t="str">
        <f>C1162&amp;D1162</f>
        <v>00</v>
      </c>
      <c r="Q1162" t="str">
        <f>C1162&amp;E1162</f>
        <v>00</v>
      </c>
      <c r="T1162">
        <v>1</v>
      </c>
    </row>
    <row r="1163" spans="1:20">
      <c r="A1163">
        <f>調査用紙!A1160</f>
        <v>0</v>
      </c>
      <c r="B1163" s="1">
        <f>調査用紙!B1160</f>
        <v>0</v>
      </c>
      <c r="C1163" s="1">
        <f>調査用紙!C1160</f>
        <v>0</v>
      </c>
      <c r="D1163" s="1">
        <f>調査用紙!D1160</f>
        <v>0</v>
      </c>
      <c r="E1163" s="1">
        <f>調査用紙!E1160</f>
        <v>0</v>
      </c>
      <c r="P1163" t="str">
        <f>C1163&amp;D1163</f>
        <v>00</v>
      </c>
      <c r="Q1163" t="str">
        <f>C1163&amp;E1163</f>
        <v>00</v>
      </c>
      <c r="T1163">
        <v>1</v>
      </c>
    </row>
    <row r="1164" spans="1:20">
      <c r="A1164">
        <f>調査用紙!A1161</f>
        <v>0</v>
      </c>
      <c r="B1164" s="1">
        <f>調査用紙!B1161</f>
        <v>0</v>
      </c>
      <c r="C1164" s="1">
        <f>調査用紙!C1161</f>
        <v>0</v>
      </c>
      <c r="D1164" s="1">
        <f>調査用紙!D1161</f>
        <v>0</v>
      </c>
      <c r="E1164" s="1">
        <f>調査用紙!E1161</f>
        <v>0</v>
      </c>
      <c r="P1164" t="str">
        <f>C1164&amp;D1164</f>
        <v>00</v>
      </c>
      <c r="Q1164" t="str">
        <f>C1164&amp;E1164</f>
        <v>00</v>
      </c>
      <c r="T1164">
        <v>1</v>
      </c>
    </row>
    <row r="1165" spans="1:20">
      <c r="A1165">
        <f>調査用紙!A1162</f>
        <v>0</v>
      </c>
      <c r="B1165" s="1">
        <f>調査用紙!B1162</f>
        <v>0</v>
      </c>
      <c r="C1165" s="1">
        <f>調査用紙!C1162</f>
        <v>0</v>
      </c>
      <c r="D1165" s="1">
        <f>調査用紙!D1162</f>
        <v>0</v>
      </c>
      <c r="E1165" s="1">
        <f>調査用紙!E1162</f>
        <v>0</v>
      </c>
      <c r="P1165" t="str">
        <f>C1165&amp;D1165</f>
        <v>00</v>
      </c>
      <c r="Q1165" t="str">
        <f>C1165&amp;E1165</f>
        <v>00</v>
      </c>
      <c r="T1165">
        <v>1</v>
      </c>
    </row>
    <row r="1166" spans="1:20">
      <c r="A1166">
        <f>調査用紙!A1163</f>
        <v>0</v>
      </c>
      <c r="B1166" s="1">
        <f>調査用紙!B1163</f>
        <v>0</v>
      </c>
      <c r="C1166" s="1">
        <f>調査用紙!C1163</f>
        <v>0</v>
      </c>
      <c r="D1166" s="1">
        <f>調査用紙!D1163</f>
        <v>0</v>
      </c>
      <c r="E1166" s="1">
        <f>調査用紙!E1163</f>
        <v>0</v>
      </c>
      <c r="P1166" t="str">
        <f>C1166&amp;D1166</f>
        <v>00</v>
      </c>
      <c r="Q1166" t="str">
        <f>C1166&amp;E1166</f>
        <v>00</v>
      </c>
      <c r="T1166">
        <v>1</v>
      </c>
    </row>
    <row r="1167" spans="1:20">
      <c r="A1167">
        <f>調査用紙!A1164</f>
        <v>0</v>
      </c>
      <c r="B1167" s="1">
        <f>調査用紙!B1164</f>
        <v>0</v>
      </c>
      <c r="C1167" s="1">
        <f>調査用紙!C1164</f>
        <v>0</v>
      </c>
      <c r="D1167" s="1">
        <f>調査用紙!D1164</f>
        <v>0</v>
      </c>
      <c r="E1167" s="1">
        <f>調査用紙!E1164</f>
        <v>0</v>
      </c>
      <c r="P1167" t="str">
        <f>C1167&amp;D1167</f>
        <v>00</v>
      </c>
      <c r="Q1167" t="str">
        <f>C1167&amp;E1167</f>
        <v>00</v>
      </c>
      <c r="T1167">
        <v>1</v>
      </c>
    </row>
    <row r="1168" spans="1:20">
      <c r="A1168">
        <f>調査用紙!A1165</f>
        <v>0</v>
      </c>
      <c r="B1168" s="1">
        <f>調査用紙!B1165</f>
        <v>0</v>
      </c>
      <c r="C1168" s="1">
        <f>調査用紙!C1165</f>
        <v>0</v>
      </c>
      <c r="D1168" s="1">
        <f>調査用紙!D1165</f>
        <v>0</v>
      </c>
      <c r="E1168" s="1">
        <f>調査用紙!E1165</f>
        <v>0</v>
      </c>
      <c r="P1168" t="str">
        <f>C1168&amp;D1168</f>
        <v>00</v>
      </c>
      <c r="Q1168" t="str">
        <f>C1168&amp;E1168</f>
        <v>00</v>
      </c>
      <c r="T1168">
        <v>1</v>
      </c>
    </row>
    <row r="1169" spans="1:20">
      <c r="A1169">
        <f>調査用紙!A1166</f>
        <v>0</v>
      </c>
      <c r="B1169" s="1">
        <f>調査用紙!B1166</f>
        <v>0</v>
      </c>
      <c r="C1169" s="1">
        <f>調査用紙!C1166</f>
        <v>0</v>
      </c>
      <c r="D1169" s="1">
        <f>調査用紙!D1166</f>
        <v>0</v>
      </c>
      <c r="E1169" s="1">
        <f>調査用紙!E1166</f>
        <v>0</v>
      </c>
      <c r="P1169" t="str">
        <f>C1169&amp;D1169</f>
        <v>00</v>
      </c>
      <c r="Q1169" t="str">
        <f>C1169&amp;E1169</f>
        <v>00</v>
      </c>
      <c r="T1169">
        <v>1</v>
      </c>
    </row>
    <row r="1170" spans="1:20">
      <c r="A1170">
        <f>調査用紙!A1167</f>
        <v>0</v>
      </c>
      <c r="B1170" s="1">
        <f>調査用紙!B1167</f>
        <v>0</v>
      </c>
      <c r="C1170" s="1">
        <f>調査用紙!C1167</f>
        <v>0</v>
      </c>
      <c r="D1170" s="1">
        <f>調査用紙!D1167</f>
        <v>0</v>
      </c>
      <c r="E1170" s="1">
        <f>調査用紙!E1167</f>
        <v>0</v>
      </c>
      <c r="P1170" t="str">
        <f>C1170&amp;D1170</f>
        <v>00</v>
      </c>
      <c r="Q1170" t="str">
        <f>C1170&amp;E1170</f>
        <v>00</v>
      </c>
      <c r="T1170">
        <v>1</v>
      </c>
    </row>
    <row r="1171" spans="1:20">
      <c r="A1171">
        <f>調査用紙!A1168</f>
        <v>0</v>
      </c>
      <c r="B1171" s="1">
        <f>調査用紙!B1168</f>
        <v>0</v>
      </c>
      <c r="C1171" s="1">
        <f>調査用紙!C1168</f>
        <v>0</v>
      </c>
      <c r="D1171" s="1">
        <f>調査用紙!D1168</f>
        <v>0</v>
      </c>
      <c r="E1171" s="1">
        <f>調査用紙!E1168</f>
        <v>0</v>
      </c>
      <c r="P1171" t="str">
        <f>C1171&amp;D1171</f>
        <v>00</v>
      </c>
      <c r="Q1171" t="str">
        <f>C1171&amp;E1171</f>
        <v>00</v>
      </c>
      <c r="T1171">
        <v>1</v>
      </c>
    </row>
    <row r="1172" spans="1:20">
      <c r="A1172">
        <f>調査用紙!A1169</f>
        <v>0</v>
      </c>
      <c r="B1172" s="1">
        <f>調査用紙!B1169</f>
        <v>0</v>
      </c>
      <c r="C1172" s="1">
        <f>調査用紙!C1169</f>
        <v>0</v>
      </c>
      <c r="D1172" s="1">
        <f>調査用紙!D1169</f>
        <v>0</v>
      </c>
      <c r="E1172" s="1">
        <f>調査用紙!E1169</f>
        <v>0</v>
      </c>
      <c r="P1172" t="str">
        <f>C1172&amp;D1172</f>
        <v>00</v>
      </c>
      <c r="Q1172" t="str">
        <f>C1172&amp;E1172</f>
        <v>00</v>
      </c>
      <c r="T1172">
        <v>1</v>
      </c>
    </row>
    <row r="1173" spans="1:20">
      <c r="A1173">
        <f>調査用紙!A1170</f>
        <v>0</v>
      </c>
      <c r="B1173" s="1">
        <f>調査用紙!B1170</f>
        <v>0</v>
      </c>
      <c r="C1173" s="1">
        <f>調査用紙!C1170</f>
        <v>0</v>
      </c>
      <c r="D1173" s="1">
        <f>調査用紙!D1170</f>
        <v>0</v>
      </c>
      <c r="E1173" s="1">
        <f>調査用紙!E1170</f>
        <v>0</v>
      </c>
      <c r="P1173" t="str">
        <f>C1173&amp;D1173</f>
        <v>00</v>
      </c>
      <c r="Q1173" t="str">
        <f>C1173&amp;E1173</f>
        <v>00</v>
      </c>
      <c r="T1173">
        <v>1</v>
      </c>
    </row>
    <row r="1174" spans="1:20">
      <c r="A1174">
        <f>調査用紙!A1171</f>
        <v>0</v>
      </c>
      <c r="B1174" s="1">
        <f>調査用紙!B1171</f>
        <v>0</v>
      </c>
      <c r="C1174" s="1">
        <f>調査用紙!C1171</f>
        <v>0</v>
      </c>
      <c r="D1174" s="1">
        <f>調査用紙!D1171</f>
        <v>0</v>
      </c>
      <c r="E1174" s="1">
        <f>調査用紙!E1171</f>
        <v>0</v>
      </c>
      <c r="P1174" t="str">
        <f>C1174&amp;D1174</f>
        <v>00</v>
      </c>
      <c r="Q1174" t="str">
        <f>C1174&amp;E1174</f>
        <v>00</v>
      </c>
      <c r="T1174">
        <v>1</v>
      </c>
    </row>
    <row r="1175" spans="1:20">
      <c r="A1175">
        <f>調査用紙!A1172</f>
        <v>0</v>
      </c>
      <c r="B1175" s="1">
        <f>調査用紙!B1172</f>
        <v>0</v>
      </c>
      <c r="C1175" s="1">
        <f>調査用紙!C1172</f>
        <v>0</v>
      </c>
      <c r="D1175" s="1">
        <f>調査用紙!D1172</f>
        <v>0</v>
      </c>
      <c r="E1175" s="1">
        <f>調査用紙!E1172</f>
        <v>0</v>
      </c>
      <c r="P1175" t="str">
        <f>C1175&amp;D1175</f>
        <v>00</v>
      </c>
      <c r="Q1175" t="str">
        <f>C1175&amp;E1175</f>
        <v>00</v>
      </c>
      <c r="T1175">
        <v>1</v>
      </c>
    </row>
    <row r="1176" spans="1:20">
      <c r="A1176">
        <f>調査用紙!A1173</f>
        <v>0</v>
      </c>
      <c r="B1176" s="1">
        <f>調査用紙!B1173</f>
        <v>0</v>
      </c>
      <c r="C1176" s="1">
        <f>調査用紙!C1173</f>
        <v>0</v>
      </c>
      <c r="D1176" s="1">
        <f>調査用紙!D1173</f>
        <v>0</v>
      </c>
      <c r="E1176" s="1">
        <f>調査用紙!E1173</f>
        <v>0</v>
      </c>
      <c r="P1176" t="str">
        <f>C1176&amp;D1176</f>
        <v>00</v>
      </c>
      <c r="Q1176" t="str">
        <f>C1176&amp;E1176</f>
        <v>00</v>
      </c>
      <c r="T1176">
        <v>1</v>
      </c>
    </row>
    <row r="1177" spans="1:20">
      <c r="A1177">
        <f>調査用紙!A1174</f>
        <v>0</v>
      </c>
      <c r="B1177" s="1">
        <f>調査用紙!B1174</f>
        <v>0</v>
      </c>
      <c r="C1177" s="1">
        <f>調査用紙!C1174</f>
        <v>0</v>
      </c>
      <c r="D1177" s="1">
        <f>調査用紙!D1174</f>
        <v>0</v>
      </c>
      <c r="E1177" s="1">
        <f>調査用紙!E1174</f>
        <v>0</v>
      </c>
      <c r="P1177" t="str">
        <f>C1177&amp;D1177</f>
        <v>00</v>
      </c>
      <c r="Q1177" t="str">
        <f>C1177&amp;E1177</f>
        <v>00</v>
      </c>
      <c r="T1177">
        <v>1</v>
      </c>
    </row>
    <row r="1178" spans="1:20">
      <c r="A1178">
        <f>調査用紙!A1175</f>
        <v>0</v>
      </c>
      <c r="B1178" s="1">
        <f>調査用紙!B1175</f>
        <v>0</v>
      </c>
      <c r="C1178" s="1">
        <f>調査用紙!C1175</f>
        <v>0</v>
      </c>
      <c r="D1178" s="1">
        <f>調査用紙!D1175</f>
        <v>0</v>
      </c>
      <c r="E1178" s="1">
        <f>調査用紙!E1175</f>
        <v>0</v>
      </c>
      <c r="P1178" t="str">
        <f>C1178&amp;D1178</f>
        <v>00</v>
      </c>
      <c r="Q1178" t="str">
        <f>C1178&amp;E1178</f>
        <v>00</v>
      </c>
      <c r="T1178">
        <v>1</v>
      </c>
    </row>
    <row r="1179" spans="1:20">
      <c r="A1179">
        <f>調査用紙!A1176</f>
        <v>0</v>
      </c>
      <c r="B1179" s="1">
        <f>調査用紙!B1176</f>
        <v>0</v>
      </c>
      <c r="C1179" s="1">
        <f>調査用紙!C1176</f>
        <v>0</v>
      </c>
      <c r="D1179" s="1">
        <f>調査用紙!D1176</f>
        <v>0</v>
      </c>
      <c r="E1179" s="1">
        <f>調査用紙!E1176</f>
        <v>0</v>
      </c>
      <c r="P1179" t="str">
        <f>C1179&amp;D1179</f>
        <v>00</v>
      </c>
      <c r="Q1179" t="str">
        <f>C1179&amp;E1179</f>
        <v>00</v>
      </c>
      <c r="T1179">
        <v>1</v>
      </c>
    </row>
    <row r="1180" spans="1:20">
      <c r="A1180">
        <f>調査用紙!A1177</f>
        <v>0</v>
      </c>
      <c r="B1180" s="1">
        <f>調査用紙!B1177</f>
        <v>0</v>
      </c>
      <c r="C1180" s="1">
        <f>調査用紙!C1177</f>
        <v>0</v>
      </c>
      <c r="D1180" s="1">
        <f>調査用紙!D1177</f>
        <v>0</v>
      </c>
      <c r="E1180" s="1">
        <f>調査用紙!E1177</f>
        <v>0</v>
      </c>
      <c r="P1180" t="str">
        <f>C1180&amp;D1180</f>
        <v>00</v>
      </c>
      <c r="Q1180" t="str">
        <f>C1180&amp;E1180</f>
        <v>00</v>
      </c>
      <c r="T1180">
        <v>1</v>
      </c>
    </row>
    <row r="1181" spans="1:20">
      <c r="A1181">
        <f>調査用紙!A1178</f>
        <v>0</v>
      </c>
      <c r="B1181" s="1">
        <f>調査用紙!B1178</f>
        <v>0</v>
      </c>
      <c r="C1181" s="1">
        <f>調査用紙!C1178</f>
        <v>0</v>
      </c>
      <c r="D1181" s="1">
        <f>調査用紙!D1178</f>
        <v>0</v>
      </c>
      <c r="E1181" s="1">
        <f>調査用紙!E1178</f>
        <v>0</v>
      </c>
      <c r="P1181" t="str">
        <f>C1181&amp;D1181</f>
        <v>00</v>
      </c>
      <c r="Q1181" t="str">
        <f>C1181&amp;E1181</f>
        <v>00</v>
      </c>
      <c r="T1181">
        <v>1</v>
      </c>
    </row>
    <row r="1182" spans="1:20">
      <c r="A1182">
        <f>調査用紙!A1179</f>
        <v>0</v>
      </c>
      <c r="B1182" s="1">
        <f>調査用紙!B1179</f>
        <v>0</v>
      </c>
      <c r="C1182" s="1">
        <f>調査用紙!C1179</f>
        <v>0</v>
      </c>
      <c r="D1182" s="1">
        <f>調査用紙!D1179</f>
        <v>0</v>
      </c>
      <c r="E1182" s="1">
        <f>調査用紙!E1179</f>
        <v>0</v>
      </c>
      <c r="P1182" t="str">
        <f>C1182&amp;D1182</f>
        <v>00</v>
      </c>
      <c r="Q1182" t="str">
        <f>C1182&amp;E1182</f>
        <v>00</v>
      </c>
      <c r="T1182">
        <v>1</v>
      </c>
    </row>
    <row r="1183" spans="1:20">
      <c r="A1183">
        <f>調査用紙!A1180</f>
        <v>0</v>
      </c>
      <c r="B1183" s="1">
        <f>調査用紙!B1180</f>
        <v>0</v>
      </c>
      <c r="C1183" s="1">
        <f>調査用紙!C1180</f>
        <v>0</v>
      </c>
      <c r="D1183" s="1">
        <f>調査用紙!D1180</f>
        <v>0</v>
      </c>
      <c r="E1183" s="1">
        <f>調査用紙!E1180</f>
        <v>0</v>
      </c>
      <c r="P1183" t="str">
        <f>C1183&amp;D1183</f>
        <v>00</v>
      </c>
      <c r="Q1183" t="str">
        <f>C1183&amp;E1183</f>
        <v>00</v>
      </c>
      <c r="T1183">
        <v>1</v>
      </c>
    </row>
    <row r="1184" spans="1:20">
      <c r="A1184">
        <f>調査用紙!A1181</f>
        <v>0</v>
      </c>
      <c r="B1184" s="1">
        <f>調査用紙!B1181</f>
        <v>0</v>
      </c>
      <c r="C1184" s="1">
        <f>調査用紙!C1181</f>
        <v>0</v>
      </c>
      <c r="D1184" s="1">
        <f>調査用紙!D1181</f>
        <v>0</v>
      </c>
      <c r="E1184" s="1">
        <f>調査用紙!E1181</f>
        <v>0</v>
      </c>
      <c r="P1184" t="str">
        <f>C1184&amp;D1184</f>
        <v>00</v>
      </c>
      <c r="Q1184" t="str">
        <f>C1184&amp;E1184</f>
        <v>00</v>
      </c>
      <c r="T1184">
        <v>1</v>
      </c>
    </row>
    <row r="1185" spans="1:20">
      <c r="A1185">
        <f>調査用紙!A1182</f>
        <v>0</v>
      </c>
      <c r="B1185" s="1">
        <f>調査用紙!B1182</f>
        <v>0</v>
      </c>
      <c r="C1185" s="1">
        <f>調査用紙!C1182</f>
        <v>0</v>
      </c>
      <c r="D1185" s="1">
        <f>調査用紙!D1182</f>
        <v>0</v>
      </c>
      <c r="E1185" s="1">
        <f>調査用紙!E1182</f>
        <v>0</v>
      </c>
      <c r="P1185" t="str">
        <f>C1185&amp;D1185</f>
        <v>00</v>
      </c>
      <c r="Q1185" t="str">
        <f>C1185&amp;E1185</f>
        <v>00</v>
      </c>
      <c r="T1185">
        <v>1</v>
      </c>
    </row>
    <row r="1186" spans="1:20">
      <c r="A1186">
        <f>調査用紙!A1183</f>
        <v>0</v>
      </c>
      <c r="B1186" s="1">
        <f>調査用紙!B1183</f>
        <v>0</v>
      </c>
      <c r="C1186" s="1">
        <f>調査用紙!C1183</f>
        <v>0</v>
      </c>
      <c r="D1186" s="1">
        <f>調査用紙!D1183</f>
        <v>0</v>
      </c>
      <c r="E1186" s="1">
        <f>調査用紙!E1183</f>
        <v>0</v>
      </c>
      <c r="P1186" t="str">
        <f>C1186&amp;D1186</f>
        <v>00</v>
      </c>
      <c r="Q1186" t="str">
        <f>C1186&amp;E1186</f>
        <v>00</v>
      </c>
      <c r="T1186">
        <v>1</v>
      </c>
    </row>
    <row r="1187" spans="1:20">
      <c r="A1187">
        <f>調査用紙!A1184</f>
        <v>0</v>
      </c>
      <c r="B1187" s="1">
        <f>調査用紙!B1184</f>
        <v>0</v>
      </c>
      <c r="C1187" s="1">
        <f>調査用紙!C1184</f>
        <v>0</v>
      </c>
      <c r="D1187" s="1">
        <f>調査用紙!D1184</f>
        <v>0</v>
      </c>
      <c r="E1187" s="1">
        <f>調査用紙!E1184</f>
        <v>0</v>
      </c>
      <c r="P1187" t="str">
        <f>C1187&amp;D1187</f>
        <v>00</v>
      </c>
      <c r="Q1187" t="str">
        <f>C1187&amp;E1187</f>
        <v>00</v>
      </c>
      <c r="T1187">
        <v>1</v>
      </c>
    </row>
    <row r="1188" spans="1:20">
      <c r="A1188">
        <f>調査用紙!A1185</f>
        <v>0</v>
      </c>
      <c r="B1188" s="1">
        <f>調査用紙!B1185</f>
        <v>0</v>
      </c>
      <c r="C1188" s="1">
        <f>調査用紙!C1185</f>
        <v>0</v>
      </c>
      <c r="D1188" s="1">
        <f>調査用紙!D1185</f>
        <v>0</v>
      </c>
      <c r="E1188" s="1">
        <f>調査用紙!E1185</f>
        <v>0</v>
      </c>
      <c r="P1188" t="str">
        <f>C1188&amp;D1188</f>
        <v>00</v>
      </c>
      <c r="Q1188" t="str">
        <f>C1188&amp;E1188</f>
        <v>00</v>
      </c>
      <c r="T1188">
        <v>1</v>
      </c>
    </row>
    <row r="1189" spans="1:20">
      <c r="A1189">
        <f>調査用紙!A1186</f>
        <v>0</v>
      </c>
      <c r="B1189" s="1">
        <f>調査用紙!B1186</f>
        <v>0</v>
      </c>
      <c r="C1189" s="1">
        <f>調査用紙!C1186</f>
        <v>0</v>
      </c>
      <c r="D1189" s="1">
        <f>調査用紙!D1186</f>
        <v>0</v>
      </c>
      <c r="E1189" s="1">
        <f>調査用紙!E1186</f>
        <v>0</v>
      </c>
      <c r="P1189" t="str">
        <f>C1189&amp;D1189</f>
        <v>00</v>
      </c>
      <c r="Q1189" t="str">
        <f>C1189&amp;E1189</f>
        <v>00</v>
      </c>
      <c r="T1189">
        <v>1</v>
      </c>
    </row>
    <row r="1190" spans="1:20">
      <c r="A1190">
        <f>調査用紙!A1187</f>
        <v>0</v>
      </c>
      <c r="B1190" s="1">
        <f>調査用紙!B1187</f>
        <v>0</v>
      </c>
      <c r="C1190" s="1">
        <f>調査用紙!C1187</f>
        <v>0</v>
      </c>
      <c r="D1190" s="1">
        <f>調査用紙!D1187</f>
        <v>0</v>
      </c>
      <c r="E1190" s="1">
        <f>調査用紙!E1187</f>
        <v>0</v>
      </c>
      <c r="P1190" t="str">
        <f>C1190&amp;D1190</f>
        <v>00</v>
      </c>
      <c r="Q1190" t="str">
        <f>C1190&amp;E1190</f>
        <v>00</v>
      </c>
      <c r="T1190">
        <v>1</v>
      </c>
    </row>
    <row r="1191" spans="1:20">
      <c r="A1191">
        <f>調査用紙!A1188</f>
        <v>0</v>
      </c>
      <c r="B1191" s="1">
        <f>調査用紙!B1188</f>
        <v>0</v>
      </c>
      <c r="C1191" s="1">
        <f>調査用紙!C1188</f>
        <v>0</v>
      </c>
      <c r="D1191" s="1">
        <f>調査用紙!D1188</f>
        <v>0</v>
      </c>
      <c r="E1191" s="1">
        <f>調査用紙!E1188</f>
        <v>0</v>
      </c>
      <c r="P1191" t="str">
        <f>C1191&amp;D1191</f>
        <v>00</v>
      </c>
      <c r="Q1191" t="str">
        <f>C1191&amp;E1191</f>
        <v>00</v>
      </c>
      <c r="T1191">
        <v>1</v>
      </c>
    </row>
    <row r="1192" spans="1:20">
      <c r="A1192">
        <f>調査用紙!A1189</f>
        <v>0</v>
      </c>
      <c r="B1192" s="1">
        <f>調査用紙!B1189</f>
        <v>0</v>
      </c>
      <c r="C1192" s="1">
        <f>調査用紙!C1189</f>
        <v>0</v>
      </c>
      <c r="D1192" s="1">
        <f>調査用紙!D1189</f>
        <v>0</v>
      </c>
      <c r="E1192" s="1">
        <f>調査用紙!E1189</f>
        <v>0</v>
      </c>
      <c r="P1192" t="str">
        <f>C1192&amp;D1192</f>
        <v>00</v>
      </c>
      <c r="Q1192" t="str">
        <f>C1192&amp;E1192</f>
        <v>00</v>
      </c>
      <c r="T1192">
        <v>1</v>
      </c>
    </row>
    <row r="1193" spans="1:20">
      <c r="A1193">
        <f>調査用紙!A1190</f>
        <v>0</v>
      </c>
      <c r="B1193" s="1">
        <f>調査用紙!B1190</f>
        <v>0</v>
      </c>
      <c r="C1193" s="1">
        <f>調査用紙!C1190</f>
        <v>0</v>
      </c>
      <c r="D1193" s="1">
        <f>調査用紙!D1190</f>
        <v>0</v>
      </c>
      <c r="E1193" s="1">
        <f>調査用紙!E1190</f>
        <v>0</v>
      </c>
      <c r="P1193" t="str">
        <f>C1193&amp;D1193</f>
        <v>00</v>
      </c>
      <c r="Q1193" t="str">
        <f>C1193&amp;E1193</f>
        <v>00</v>
      </c>
      <c r="T1193">
        <v>1</v>
      </c>
    </row>
    <row r="1194" spans="1:20">
      <c r="A1194">
        <f>調査用紙!A1191</f>
        <v>0</v>
      </c>
      <c r="B1194" s="1">
        <f>調査用紙!B1191</f>
        <v>0</v>
      </c>
      <c r="C1194" s="1">
        <f>調査用紙!C1191</f>
        <v>0</v>
      </c>
      <c r="D1194" s="1">
        <f>調査用紙!D1191</f>
        <v>0</v>
      </c>
      <c r="E1194" s="1">
        <f>調査用紙!E1191</f>
        <v>0</v>
      </c>
      <c r="P1194" t="str">
        <f>C1194&amp;D1194</f>
        <v>00</v>
      </c>
      <c r="Q1194" t="str">
        <f>C1194&amp;E1194</f>
        <v>00</v>
      </c>
      <c r="T1194">
        <v>1</v>
      </c>
    </row>
    <row r="1195" spans="1:20">
      <c r="A1195">
        <f>調査用紙!A1192</f>
        <v>0</v>
      </c>
      <c r="B1195" s="1">
        <f>調査用紙!B1192</f>
        <v>0</v>
      </c>
      <c r="C1195" s="1">
        <f>調査用紙!C1192</f>
        <v>0</v>
      </c>
      <c r="D1195" s="1">
        <f>調査用紙!D1192</f>
        <v>0</v>
      </c>
      <c r="E1195" s="1">
        <f>調査用紙!E1192</f>
        <v>0</v>
      </c>
      <c r="P1195" t="str">
        <f>C1195&amp;D1195</f>
        <v>00</v>
      </c>
      <c r="Q1195" t="str">
        <f>C1195&amp;E1195</f>
        <v>00</v>
      </c>
      <c r="T1195">
        <v>1</v>
      </c>
    </row>
    <row r="1196" spans="1:20">
      <c r="A1196">
        <f>調査用紙!A1193</f>
        <v>0</v>
      </c>
      <c r="B1196" s="1">
        <f>調査用紙!B1193</f>
        <v>0</v>
      </c>
      <c r="C1196" s="1">
        <f>調査用紙!C1193</f>
        <v>0</v>
      </c>
      <c r="D1196" s="1">
        <f>調査用紙!D1193</f>
        <v>0</v>
      </c>
      <c r="E1196" s="1">
        <f>調査用紙!E1193</f>
        <v>0</v>
      </c>
      <c r="P1196" t="str">
        <f>C1196&amp;D1196</f>
        <v>00</v>
      </c>
      <c r="Q1196" t="str">
        <f>C1196&amp;E1196</f>
        <v>00</v>
      </c>
      <c r="T1196">
        <v>1</v>
      </c>
    </row>
    <row r="1197" spans="1:20">
      <c r="A1197">
        <f>調査用紙!A1194</f>
        <v>0</v>
      </c>
      <c r="B1197" s="1">
        <f>調査用紙!B1194</f>
        <v>0</v>
      </c>
      <c r="C1197" s="1">
        <f>調査用紙!C1194</f>
        <v>0</v>
      </c>
      <c r="D1197" s="1">
        <f>調査用紙!D1194</f>
        <v>0</v>
      </c>
      <c r="E1197" s="1">
        <f>調査用紙!E1194</f>
        <v>0</v>
      </c>
      <c r="P1197" t="str">
        <f>C1197&amp;D1197</f>
        <v>00</v>
      </c>
      <c r="Q1197" t="str">
        <f>C1197&amp;E1197</f>
        <v>00</v>
      </c>
      <c r="T1197">
        <v>1</v>
      </c>
    </row>
    <row r="1198" spans="1:20">
      <c r="A1198">
        <f>調査用紙!A1195</f>
        <v>0</v>
      </c>
      <c r="B1198" s="1">
        <f>調査用紙!B1195</f>
        <v>0</v>
      </c>
      <c r="C1198" s="1">
        <f>調査用紙!C1195</f>
        <v>0</v>
      </c>
      <c r="D1198" s="1">
        <f>調査用紙!D1195</f>
        <v>0</v>
      </c>
      <c r="E1198" s="1">
        <f>調査用紙!E1195</f>
        <v>0</v>
      </c>
      <c r="P1198" t="str">
        <f>C1198&amp;D1198</f>
        <v>00</v>
      </c>
      <c r="Q1198" t="str">
        <f>C1198&amp;E1198</f>
        <v>00</v>
      </c>
      <c r="T1198">
        <v>1</v>
      </c>
    </row>
    <row r="1199" spans="1:20">
      <c r="A1199">
        <f>調査用紙!A1196</f>
        <v>0</v>
      </c>
      <c r="B1199" s="1">
        <f>調査用紙!B1196</f>
        <v>0</v>
      </c>
      <c r="C1199" s="1">
        <f>調査用紙!C1196</f>
        <v>0</v>
      </c>
      <c r="D1199" s="1">
        <f>調査用紙!D1196</f>
        <v>0</v>
      </c>
      <c r="E1199" s="1">
        <f>調査用紙!E1196</f>
        <v>0</v>
      </c>
      <c r="P1199" t="str">
        <f>C1199&amp;D1199</f>
        <v>00</v>
      </c>
      <c r="Q1199" t="str">
        <f>C1199&amp;E1199</f>
        <v>00</v>
      </c>
      <c r="T1199">
        <v>1</v>
      </c>
    </row>
    <row r="1200" spans="1:20">
      <c r="A1200">
        <f>調査用紙!A1197</f>
        <v>0</v>
      </c>
      <c r="B1200" s="1">
        <f>調査用紙!B1197</f>
        <v>0</v>
      </c>
      <c r="C1200" s="1">
        <f>調査用紙!C1197</f>
        <v>0</v>
      </c>
      <c r="D1200" s="1">
        <f>調査用紙!D1197</f>
        <v>0</v>
      </c>
      <c r="E1200" s="1">
        <f>調査用紙!E1197</f>
        <v>0</v>
      </c>
      <c r="P1200" t="str">
        <f>C1200&amp;D1200</f>
        <v>00</v>
      </c>
      <c r="Q1200" t="str">
        <f>C1200&amp;E1200</f>
        <v>00</v>
      </c>
      <c r="T1200">
        <v>1</v>
      </c>
    </row>
    <row r="1201" spans="1:20">
      <c r="A1201">
        <f>調査用紙!A1198</f>
        <v>0</v>
      </c>
      <c r="B1201" s="1">
        <f>調査用紙!B1198</f>
        <v>0</v>
      </c>
      <c r="C1201" s="1">
        <f>調査用紙!C1198</f>
        <v>0</v>
      </c>
      <c r="D1201" s="1">
        <f>調査用紙!D1198</f>
        <v>0</v>
      </c>
      <c r="E1201" s="1">
        <f>調査用紙!E1198</f>
        <v>0</v>
      </c>
      <c r="P1201" t="str">
        <f>C1201&amp;D1201</f>
        <v>00</v>
      </c>
      <c r="Q1201" t="str">
        <f>C1201&amp;E1201</f>
        <v>00</v>
      </c>
      <c r="T1201">
        <v>1</v>
      </c>
    </row>
    <row r="1202" spans="1:20">
      <c r="A1202">
        <f>調査用紙!A1199</f>
        <v>0</v>
      </c>
      <c r="B1202" s="1">
        <f>調査用紙!B1199</f>
        <v>0</v>
      </c>
      <c r="C1202" s="1">
        <f>調査用紙!C1199</f>
        <v>0</v>
      </c>
      <c r="D1202" s="1">
        <f>調査用紙!D1199</f>
        <v>0</v>
      </c>
      <c r="E1202" s="1">
        <f>調査用紙!E1199</f>
        <v>0</v>
      </c>
      <c r="P1202" t="str">
        <f>C1202&amp;D1202</f>
        <v>00</v>
      </c>
      <c r="Q1202" t="str">
        <f>C1202&amp;E1202</f>
        <v>00</v>
      </c>
      <c r="T1202">
        <v>1</v>
      </c>
    </row>
    <row r="1203" spans="1:20">
      <c r="A1203">
        <f>調査用紙!A1200</f>
        <v>0</v>
      </c>
      <c r="B1203" s="1">
        <f>調査用紙!B1200</f>
        <v>0</v>
      </c>
      <c r="C1203" s="1">
        <f>調査用紙!C1200</f>
        <v>0</v>
      </c>
      <c r="D1203" s="1">
        <f>調査用紙!D1200</f>
        <v>0</v>
      </c>
      <c r="E1203" s="1">
        <f>調査用紙!E1200</f>
        <v>0</v>
      </c>
      <c r="P1203" t="str">
        <f>C1203&amp;D1203</f>
        <v>00</v>
      </c>
      <c r="Q1203" t="str">
        <f>C1203&amp;E1203</f>
        <v>00</v>
      </c>
      <c r="T1203">
        <v>1</v>
      </c>
    </row>
    <row r="1204" spans="1:20">
      <c r="A1204">
        <f>調査用紙!A1201</f>
        <v>0</v>
      </c>
      <c r="B1204" s="1">
        <f>調査用紙!B1201</f>
        <v>0</v>
      </c>
      <c r="C1204" s="1">
        <f>調査用紙!C1201</f>
        <v>0</v>
      </c>
      <c r="D1204" s="1">
        <f>調査用紙!D1201</f>
        <v>0</v>
      </c>
      <c r="E1204" s="1">
        <f>調査用紙!E1201</f>
        <v>0</v>
      </c>
      <c r="P1204" t="str">
        <f>C1204&amp;D1204</f>
        <v>00</v>
      </c>
      <c r="Q1204" t="str">
        <f>C1204&amp;E1204</f>
        <v>00</v>
      </c>
      <c r="T1204">
        <v>1</v>
      </c>
    </row>
    <row r="1205" spans="1:20">
      <c r="A1205">
        <f>調査用紙!A1202</f>
        <v>0</v>
      </c>
      <c r="B1205" s="1">
        <f>調査用紙!B1202</f>
        <v>0</v>
      </c>
      <c r="C1205" s="1">
        <f>調査用紙!C1202</f>
        <v>0</v>
      </c>
      <c r="D1205" s="1">
        <f>調査用紙!D1202</f>
        <v>0</v>
      </c>
      <c r="E1205" s="1">
        <f>調査用紙!E1202</f>
        <v>0</v>
      </c>
      <c r="P1205" t="str">
        <f>C1205&amp;D1205</f>
        <v>00</v>
      </c>
      <c r="Q1205" t="str">
        <f>C1205&amp;E1205</f>
        <v>00</v>
      </c>
      <c r="T1205">
        <v>1</v>
      </c>
    </row>
    <row r="1206" spans="1:20">
      <c r="A1206">
        <f>調査用紙!A1203</f>
        <v>0</v>
      </c>
      <c r="B1206" s="1">
        <f>調査用紙!B1203</f>
        <v>0</v>
      </c>
      <c r="C1206" s="1">
        <f>調査用紙!C1203</f>
        <v>0</v>
      </c>
      <c r="D1206" s="1">
        <f>調査用紙!D1203</f>
        <v>0</v>
      </c>
      <c r="E1206" s="1">
        <f>調査用紙!E1203</f>
        <v>0</v>
      </c>
      <c r="P1206" t="str">
        <f>C1206&amp;D1206</f>
        <v>00</v>
      </c>
      <c r="Q1206" t="str">
        <f>C1206&amp;E1206</f>
        <v>00</v>
      </c>
      <c r="T1206">
        <v>1</v>
      </c>
    </row>
    <row r="1207" spans="1:20">
      <c r="A1207">
        <f>調査用紙!A1204</f>
        <v>0</v>
      </c>
      <c r="B1207" s="1">
        <f>調査用紙!B1204</f>
        <v>0</v>
      </c>
      <c r="C1207" s="1">
        <f>調査用紙!C1204</f>
        <v>0</v>
      </c>
      <c r="D1207" s="1">
        <f>調査用紙!D1204</f>
        <v>0</v>
      </c>
      <c r="E1207" s="1">
        <f>調査用紙!E1204</f>
        <v>0</v>
      </c>
      <c r="P1207" t="str">
        <f>C1207&amp;D1207</f>
        <v>00</v>
      </c>
      <c r="Q1207" t="str">
        <f>C1207&amp;E1207</f>
        <v>00</v>
      </c>
      <c r="T1207">
        <v>1</v>
      </c>
    </row>
    <row r="1208" spans="1:20">
      <c r="A1208">
        <f>調査用紙!A1205</f>
        <v>0</v>
      </c>
      <c r="B1208" s="1">
        <f>調査用紙!B1205</f>
        <v>0</v>
      </c>
      <c r="C1208" s="1">
        <f>調査用紙!C1205</f>
        <v>0</v>
      </c>
      <c r="D1208" s="1">
        <f>調査用紙!D1205</f>
        <v>0</v>
      </c>
      <c r="E1208" s="1">
        <f>調査用紙!E1205</f>
        <v>0</v>
      </c>
      <c r="P1208" t="str">
        <f>C1208&amp;D1208</f>
        <v>00</v>
      </c>
      <c r="Q1208" t="str">
        <f>C1208&amp;E1208</f>
        <v>00</v>
      </c>
      <c r="T1208">
        <v>1</v>
      </c>
    </row>
    <row r="1209" spans="1:20">
      <c r="A1209">
        <f>調査用紙!A1206</f>
        <v>0</v>
      </c>
      <c r="B1209" s="1">
        <f>調査用紙!B1206</f>
        <v>0</v>
      </c>
      <c r="C1209" s="1">
        <f>調査用紙!C1206</f>
        <v>0</v>
      </c>
      <c r="D1209" s="1">
        <f>調査用紙!D1206</f>
        <v>0</v>
      </c>
      <c r="E1209" s="1">
        <f>調査用紙!E1206</f>
        <v>0</v>
      </c>
      <c r="P1209" t="str">
        <f>C1209&amp;D1209</f>
        <v>00</v>
      </c>
      <c r="Q1209" t="str">
        <f>C1209&amp;E1209</f>
        <v>00</v>
      </c>
      <c r="T1209">
        <v>1</v>
      </c>
    </row>
    <row r="1210" spans="1:20">
      <c r="A1210">
        <f>調査用紙!A1207</f>
        <v>0</v>
      </c>
      <c r="B1210" s="1">
        <f>調査用紙!B1207</f>
        <v>0</v>
      </c>
      <c r="C1210" s="1">
        <f>調査用紙!C1207</f>
        <v>0</v>
      </c>
      <c r="D1210" s="1">
        <f>調査用紙!D1207</f>
        <v>0</v>
      </c>
      <c r="E1210" s="1">
        <f>調査用紙!E1207</f>
        <v>0</v>
      </c>
      <c r="P1210" t="str">
        <f>C1210&amp;D1210</f>
        <v>00</v>
      </c>
      <c r="Q1210" t="str">
        <f>C1210&amp;E1210</f>
        <v>00</v>
      </c>
      <c r="T1210">
        <v>1</v>
      </c>
    </row>
    <row r="1211" spans="1:20">
      <c r="A1211">
        <f>調査用紙!A1208</f>
        <v>0</v>
      </c>
      <c r="B1211" s="1">
        <f>調査用紙!B1208</f>
        <v>0</v>
      </c>
      <c r="C1211" s="1">
        <f>調査用紙!C1208</f>
        <v>0</v>
      </c>
      <c r="D1211" s="1">
        <f>調査用紙!D1208</f>
        <v>0</v>
      </c>
      <c r="E1211" s="1">
        <f>調査用紙!E1208</f>
        <v>0</v>
      </c>
      <c r="P1211" t="str">
        <f>C1211&amp;D1211</f>
        <v>00</v>
      </c>
      <c r="Q1211" t="str">
        <f>C1211&amp;E1211</f>
        <v>00</v>
      </c>
      <c r="T1211">
        <v>1</v>
      </c>
    </row>
    <row r="1212" spans="1:20">
      <c r="A1212">
        <f>調査用紙!A1209</f>
        <v>0</v>
      </c>
      <c r="B1212" s="1">
        <f>調査用紙!B1209</f>
        <v>0</v>
      </c>
      <c r="C1212" s="1">
        <f>調査用紙!C1209</f>
        <v>0</v>
      </c>
      <c r="D1212" s="1">
        <f>調査用紙!D1209</f>
        <v>0</v>
      </c>
      <c r="E1212" s="1">
        <f>調査用紙!E1209</f>
        <v>0</v>
      </c>
      <c r="P1212" t="str">
        <f>C1212&amp;D1212</f>
        <v>00</v>
      </c>
      <c r="Q1212" t="str">
        <f>C1212&amp;E1212</f>
        <v>00</v>
      </c>
      <c r="T1212">
        <v>1</v>
      </c>
    </row>
    <row r="1213" spans="1:20">
      <c r="A1213">
        <f>調査用紙!A1210</f>
        <v>0</v>
      </c>
      <c r="B1213" s="1">
        <f>調査用紙!B1210</f>
        <v>0</v>
      </c>
      <c r="C1213" s="1">
        <f>調査用紙!C1210</f>
        <v>0</v>
      </c>
      <c r="D1213" s="1">
        <f>調査用紙!D1210</f>
        <v>0</v>
      </c>
      <c r="E1213" s="1">
        <f>調査用紙!E1210</f>
        <v>0</v>
      </c>
      <c r="P1213" t="str">
        <f>C1213&amp;D1213</f>
        <v>00</v>
      </c>
      <c r="Q1213" t="str">
        <f>C1213&amp;E1213</f>
        <v>00</v>
      </c>
      <c r="T1213">
        <v>1</v>
      </c>
    </row>
    <row r="1214" spans="1:20">
      <c r="A1214">
        <f>調査用紙!A1211</f>
        <v>0</v>
      </c>
      <c r="B1214" s="1">
        <f>調査用紙!B1211</f>
        <v>0</v>
      </c>
      <c r="C1214" s="1">
        <f>調査用紙!C1211</f>
        <v>0</v>
      </c>
      <c r="D1214" s="1">
        <f>調査用紙!D1211</f>
        <v>0</v>
      </c>
      <c r="E1214" s="1">
        <f>調査用紙!E1211</f>
        <v>0</v>
      </c>
      <c r="P1214" t="str">
        <f>C1214&amp;D1214</f>
        <v>00</v>
      </c>
      <c r="Q1214" t="str">
        <f>C1214&amp;E1214</f>
        <v>00</v>
      </c>
      <c r="T1214">
        <v>1</v>
      </c>
    </row>
    <row r="1215" spans="1:20">
      <c r="A1215">
        <f>調査用紙!A1212</f>
        <v>0</v>
      </c>
      <c r="B1215" s="1">
        <f>調査用紙!B1212</f>
        <v>0</v>
      </c>
      <c r="C1215" s="1">
        <f>調査用紙!C1212</f>
        <v>0</v>
      </c>
      <c r="D1215" s="1">
        <f>調査用紙!D1212</f>
        <v>0</v>
      </c>
      <c r="E1215" s="1">
        <f>調査用紙!E1212</f>
        <v>0</v>
      </c>
      <c r="P1215" t="str">
        <f>C1215&amp;D1215</f>
        <v>00</v>
      </c>
      <c r="Q1215" t="str">
        <f>C1215&amp;E1215</f>
        <v>00</v>
      </c>
      <c r="T1215">
        <v>1</v>
      </c>
    </row>
    <row r="1216" spans="1:20">
      <c r="A1216">
        <f>調査用紙!A1213</f>
        <v>0</v>
      </c>
      <c r="B1216" s="1">
        <f>調査用紙!B1213</f>
        <v>0</v>
      </c>
      <c r="C1216" s="1">
        <f>調査用紙!C1213</f>
        <v>0</v>
      </c>
      <c r="D1216" s="1">
        <f>調査用紙!D1213</f>
        <v>0</v>
      </c>
      <c r="E1216" s="1">
        <f>調査用紙!E1213</f>
        <v>0</v>
      </c>
      <c r="P1216" t="str">
        <f>C1216&amp;D1216</f>
        <v>00</v>
      </c>
      <c r="Q1216" t="str">
        <f>C1216&amp;E1216</f>
        <v>00</v>
      </c>
      <c r="T1216">
        <v>1</v>
      </c>
    </row>
    <row r="1217" spans="1:20">
      <c r="A1217">
        <f>調査用紙!A1214</f>
        <v>0</v>
      </c>
      <c r="B1217" s="1">
        <f>調査用紙!B1214</f>
        <v>0</v>
      </c>
      <c r="C1217" s="1">
        <f>調査用紙!C1214</f>
        <v>0</v>
      </c>
      <c r="D1217" s="1">
        <f>調査用紙!D1214</f>
        <v>0</v>
      </c>
      <c r="E1217" s="1">
        <f>調査用紙!E1214</f>
        <v>0</v>
      </c>
      <c r="P1217" t="str">
        <f>C1217&amp;D1217</f>
        <v>00</v>
      </c>
      <c r="Q1217" t="str">
        <f>C1217&amp;E1217</f>
        <v>00</v>
      </c>
      <c r="T1217">
        <v>1</v>
      </c>
    </row>
    <row r="1218" spans="1:20">
      <c r="A1218">
        <f>調査用紙!A1215</f>
        <v>0</v>
      </c>
      <c r="B1218" s="1">
        <f>調査用紙!B1215</f>
        <v>0</v>
      </c>
      <c r="C1218" s="1">
        <f>調査用紙!C1215</f>
        <v>0</v>
      </c>
      <c r="D1218" s="1">
        <f>調査用紙!D1215</f>
        <v>0</v>
      </c>
      <c r="E1218" s="1">
        <f>調査用紙!E1215</f>
        <v>0</v>
      </c>
      <c r="P1218" t="str">
        <f>C1218&amp;D1218</f>
        <v>00</v>
      </c>
      <c r="Q1218" t="str">
        <f>C1218&amp;E1218</f>
        <v>00</v>
      </c>
      <c r="T1218">
        <v>1</v>
      </c>
    </row>
    <row r="1219" spans="1:20">
      <c r="A1219">
        <f>調査用紙!A1216</f>
        <v>0</v>
      </c>
      <c r="B1219" s="1">
        <f>調査用紙!B1216</f>
        <v>0</v>
      </c>
      <c r="C1219" s="1">
        <f>調査用紙!C1216</f>
        <v>0</v>
      </c>
      <c r="D1219" s="1">
        <f>調査用紙!D1216</f>
        <v>0</v>
      </c>
      <c r="E1219" s="1">
        <f>調査用紙!E1216</f>
        <v>0</v>
      </c>
      <c r="P1219" t="str">
        <f>C1219&amp;D1219</f>
        <v>00</v>
      </c>
      <c r="Q1219" t="str">
        <f>C1219&amp;E1219</f>
        <v>00</v>
      </c>
      <c r="T1219">
        <v>1</v>
      </c>
    </row>
    <row r="1220" spans="1:20">
      <c r="A1220">
        <f>調査用紙!A1217</f>
        <v>0</v>
      </c>
      <c r="B1220" s="1">
        <f>調査用紙!B1217</f>
        <v>0</v>
      </c>
      <c r="C1220" s="1">
        <f>調査用紙!C1217</f>
        <v>0</v>
      </c>
      <c r="D1220" s="1">
        <f>調査用紙!D1217</f>
        <v>0</v>
      </c>
      <c r="E1220" s="1">
        <f>調査用紙!E1217</f>
        <v>0</v>
      </c>
      <c r="P1220" t="str">
        <f>C1220&amp;D1220</f>
        <v>00</v>
      </c>
      <c r="Q1220" t="str">
        <f>C1220&amp;E1220</f>
        <v>00</v>
      </c>
      <c r="T1220">
        <v>1</v>
      </c>
    </row>
    <row r="1221" spans="1:20">
      <c r="A1221">
        <f>調査用紙!A1218</f>
        <v>0</v>
      </c>
      <c r="B1221" s="1">
        <f>調査用紙!B1218</f>
        <v>0</v>
      </c>
      <c r="C1221" s="1">
        <f>調査用紙!C1218</f>
        <v>0</v>
      </c>
      <c r="D1221" s="1">
        <f>調査用紙!D1218</f>
        <v>0</v>
      </c>
      <c r="E1221" s="1">
        <f>調査用紙!E1218</f>
        <v>0</v>
      </c>
      <c r="P1221" t="str">
        <f>C1221&amp;D1221</f>
        <v>00</v>
      </c>
      <c r="Q1221" t="str">
        <f>C1221&amp;E1221</f>
        <v>00</v>
      </c>
      <c r="T1221">
        <v>1</v>
      </c>
    </row>
    <row r="1222" spans="1:20">
      <c r="A1222">
        <f>調査用紙!A1219</f>
        <v>0</v>
      </c>
      <c r="B1222" s="1">
        <f>調査用紙!B1219</f>
        <v>0</v>
      </c>
      <c r="C1222" s="1">
        <f>調査用紙!C1219</f>
        <v>0</v>
      </c>
      <c r="D1222" s="1">
        <f>調査用紙!D1219</f>
        <v>0</v>
      </c>
      <c r="E1222" s="1">
        <f>調査用紙!E1219</f>
        <v>0</v>
      </c>
      <c r="P1222" t="str">
        <f>C1222&amp;D1222</f>
        <v>00</v>
      </c>
      <c r="Q1222" t="str">
        <f>C1222&amp;E1222</f>
        <v>00</v>
      </c>
      <c r="T1222">
        <v>1</v>
      </c>
    </row>
    <row r="1223" spans="1:20">
      <c r="A1223">
        <f>調査用紙!A1220</f>
        <v>0</v>
      </c>
      <c r="B1223" s="1">
        <f>調査用紙!B1220</f>
        <v>0</v>
      </c>
      <c r="C1223" s="1">
        <f>調査用紙!C1220</f>
        <v>0</v>
      </c>
      <c r="D1223" s="1">
        <f>調査用紙!D1220</f>
        <v>0</v>
      </c>
      <c r="E1223" s="1">
        <f>調査用紙!E1220</f>
        <v>0</v>
      </c>
      <c r="P1223" t="str">
        <f>C1223&amp;D1223</f>
        <v>00</v>
      </c>
      <c r="Q1223" t="str">
        <f>C1223&amp;E1223</f>
        <v>00</v>
      </c>
      <c r="T1223">
        <v>1</v>
      </c>
    </row>
    <row r="1224" spans="1:20">
      <c r="A1224">
        <f>調査用紙!A1221</f>
        <v>0</v>
      </c>
      <c r="B1224" s="1">
        <f>調査用紙!B1221</f>
        <v>0</v>
      </c>
      <c r="C1224" s="1">
        <f>調査用紙!C1221</f>
        <v>0</v>
      </c>
      <c r="D1224" s="1">
        <f>調査用紙!D1221</f>
        <v>0</v>
      </c>
      <c r="E1224" s="1">
        <f>調査用紙!E1221</f>
        <v>0</v>
      </c>
      <c r="P1224" t="str">
        <f>C1224&amp;D1224</f>
        <v>00</v>
      </c>
      <c r="Q1224" t="str">
        <f>C1224&amp;E1224</f>
        <v>00</v>
      </c>
      <c r="T1224">
        <v>1</v>
      </c>
    </row>
    <row r="1225" spans="1:20">
      <c r="A1225">
        <f>調査用紙!A1222</f>
        <v>0</v>
      </c>
      <c r="B1225" s="1">
        <f>調査用紙!B1222</f>
        <v>0</v>
      </c>
      <c r="C1225" s="1">
        <f>調査用紙!C1222</f>
        <v>0</v>
      </c>
      <c r="D1225" s="1">
        <f>調査用紙!D1222</f>
        <v>0</v>
      </c>
      <c r="E1225" s="1">
        <f>調査用紙!E1222</f>
        <v>0</v>
      </c>
      <c r="P1225" t="str">
        <f>C1225&amp;D1225</f>
        <v>00</v>
      </c>
      <c r="Q1225" t="str">
        <f>C1225&amp;E1225</f>
        <v>00</v>
      </c>
      <c r="T1225">
        <v>1</v>
      </c>
    </row>
    <row r="1226" spans="1:20">
      <c r="A1226">
        <f>調査用紙!A1223</f>
        <v>0</v>
      </c>
      <c r="B1226" s="1">
        <f>調査用紙!B1223</f>
        <v>0</v>
      </c>
      <c r="C1226" s="1">
        <f>調査用紙!C1223</f>
        <v>0</v>
      </c>
      <c r="D1226" s="1">
        <f>調査用紙!D1223</f>
        <v>0</v>
      </c>
      <c r="E1226" s="1">
        <f>調査用紙!E1223</f>
        <v>0</v>
      </c>
      <c r="P1226" t="str">
        <f>C1226&amp;D1226</f>
        <v>00</v>
      </c>
      <c r="Q1226" t="str">
        <f>C1226&amp;E1226</f>
        <v>00</v>
      </c>
      <c r="T1226">
        <v>1</v>
      </c>
    </row>
    <row r="1227" spans="1:20">
      <c r="A1227">
        <f>調査用紙!A1224</f>
        <v>0</v>
      </c>
      <c r="B1227" s="1">
        <f>調査用紙!B1224</f>
        <v>0</v>
      </c>
      <c r="C1227" s="1">
        <f>調査用紙!C1224</f>
        <v>0</v>
      </c>
      <c r="D1227" s="1">
        <f>調査用紙!D1224</f>
        <v>0</v>
      </c>
      <c r="E1227" s="1">
        <f>調査用紙!E1224</f>
        <v>0</v>
      </c>
      <c r="P1227" t="str">
        <f>C1227&amp;D1227</f>
        <v>00</v>
      </c>
      <c r="Q1227" t="str">
        <f>C1227&amp;E1227</f>
        <v>00</v>
      </c>
      <c r="T1227">
        <v>1</v>
      </c>
    </row>
    <row r="1228" spans="1:20">
      <c r="A1228">
        <f>調査用紙!A1225</f>
        <v>0</v>
      </c>
      <c r="B1228" s="1">
        <f>調査用紙!B1225</f>
        <v>0</v>
      </c>
      <c r="C1228" s="1">
        <f>調査用紙!C1225</f>
        <v>0</v>
      </c>
      <c r="D1228" s="1">
        <f>調査用紙!D1225</f>
        <v>0</v>
      </c>
      <c r="E1228" s="1">
        <f>調査用紙!E1225</f>
        <v>0</v>
      </c>
      <c r="P1228" t="str">
        <f>C1228&amp;D1228</f>
        <v>00</v>
      </c>
      <c r="Q1228" t="str">
        <f>C1228&amp;E1228</f>
        <v>00</v>
      </c>
      <c r="T1228">
        <v>1</v>
      </c>
    </row>
    <row r="1229" spans="1:20">
      <c r="A1229">
        <f>調査用紙!A1226</f>
        <v>0</v>
      </c>
      <c r="B1229" s="1">
        <f>調査用紙!B1226</f>
        <v>0</v>
      </c>
      <c r="C1229" s="1">
        <f>調査用紙!C1226</f>
        <v>0</v>
      </c>
      <c r="D1229" s="1">
        <f>調査用紙!D1226</f>
        <v>0</v>
      </c>
      <c r="E1229" s="1">
        <f>調査用紙!E1226</f>
        <v>0</v>
      </c>
      <c r="P1229" t="str">
        <f>C1229&amp;D1229</f>
        <v>00</v>
      </c>
      <c r="Q1229" t="str">
        <f>C1229&amp;E1229</f>
        <v>00</v>
      </c>
      <c r="T1229">
        <v>1</v>
      </c>
    </row>
    <row r="1230" spans="1:20">
      <c r="A1230">
        <f>調査用紙!A1227</f>
        <v>0</v>
      </c>
      <c r="B1230" s="1">
        <f>調査用紙!B1227</f>
        <v>0</v>
      </c>
      <c r="C1230" s="1">
        <f>調査用紙!C1227</f>
        <v>0</v>
      </c>
      <c r="D1230" s="1">
        <f>調査用紙!D1227</f>
        <v>0</v>
      </c>
      <c r="E1230" s="1">
        <f>調査用紙!E1227</f>
        <v>0</v>
      </c>
      <c r="P1230" t="str">
        <f>C1230&amp;D1230</f>
        <v>00</v>
      </c>
      <c r="Q1230" t="str">
        <f>C1230&amp;E1230</f>
        <v>00</v>
      </c>
      <c r="T1230">
        <v>1</v>
      </c>
    </row>
    <row r="1231" spans="1:20">
      <c r="A1231">
        <f>調査用紙!A1228</f>
        <v>0</v>
      </c>
      <c r="B1231" s="1">
        <f>調査用紙!B1228</f>
        <v>0</v>
      </c>
      <c r="C1231" s="1">
        <f>調査用紙!C1228</f>
        <v>0</v>
      </c>
      <c r="D1231" s="1">
        <f>調査用紙!D1228</f>
        <v>0</v>
      </c>
      <c r="E1231" s="1">
        <f>調査用紙!E1228</f>
        <v>0</v>
      </c>
      <c r="P1231" t="str">
        <f>C1231&amp;D1231</f>
        <v>00</v>
      </c>
      <c r="Q1231" t="str">
        <f>C1231&amp;E1231</f>
        <v>00</v>
      </c>
      <c r="T1231">
        <v>1</v>
      </c>
    </row>
    <row r="1232" spans="1:20">
      <c r="A1232">
        <f>調査用紙!A1229</f>
        <v>0</v>
      </c>
      <c r="B1232" s="1">
        <f>調査用紙!B1229</f>
        <v>0</v>
      </c>
      <c r="C1232" s="1">
        <f>調査用紙!C1229</f>
        <v>0</v>
      </c>
      <c r="D1232" s="1">
        <f>調査用紙!D1229</f>
        <v>0</v>
      </c>
      <c r="E1232" s="1">
        <f>調査用紙!E1229</f>
        <v>0</v>
      </c>
      <c r="P1232" t="str">
        <f>C1232&amp;D1232</f>
        <v>00</v>
      </c>
      <c r="Q1232" t="str">
        <f>C1232&amp;E1232</f>
        <v>00</v>
      </c>
      <c r="T1232">
        <v>1</v>
      </c>
    </row>
    <row r="1233" spans="1:20">
      <c r="A1233">
        <f>調査用紙!A1230</f>
        <v>0</v>
      </c>
      <c r="B1233" s="1">
        <f>調査用紙!B1230</f>
        <v>0</v>
      </c>
      <c r="C1233" s="1">
        <f>調査用紙!C1230</f>
        <v>0</v>
      </c>
      <c r="D1233" s="1">
        <f>調査用紙!D1230</f>
        <v>0</v>
      </c>
      <c r="E1233" s="1">
        <f>調査用紙!E1230</f>
        <v>0</v>
      </c>
      <c r="P1233" t="str">
        <f>C1233&amp;D1233</f>
        <v>00</v>
      </c>
      <c r="Q1233" t="str">
        <f>C1233&amp;E1233</f>
        <v>00</v>
      </c>
      <c r="T1233">
        <v>1</v>
      </c>
    </row>
    <row r="1234" spans="1:20">
      <c r="A1234">
        <f>調査用紙!A1231</f>
        <v>0</v>
      </c>
      <c r="B1234" s="1">
        <f>調査用紙!B1231</f>
        <v>0</v>
      </c>
      <c r="C1234" s="1">
        <f>調査用紙!C1231</f>
        <v>0</v>
      </c>
      <c r="D1234" s="1">
        <f>調査用紙!D1231</f>
        <v>0</v>
      </c>
      <c r="E1234" s="1">
        <f>調査用紙!E1231</f>
        <v>0</v>
      </c>
      <c r="P1234" t="str">
        <f>C1234&amp;D1234</f>
        <v>00</v>
      </c>
      <c r="Q1234" t="str">
        <f>C1234&amp;E1234</f>
        <v>00</v>
      </c>
      <c r="T1234">
        <v>1</v>
      </c>
    </row>
    <row r="1235" spans="1:20">
      <c r="A1235">
        <f>調査用紙!A1232</f>
        <v>0</v>
      </c>
      <c r="B1235" s="1">
        <f>調査用紙!B1232</f>
        <v>0</v>
      </c>
      <c r="C1235" s="1">
        <f>調査用紙!C1232</f>
        <v>0</v>
      </c>
      <c r="D1235" s="1">
        <f>調査用紙!D1232</f>
        <v>0</v>
      </c>
      <c r="E1235" s="1">
        <f>調査用紙!E1232</f>
        <v>0</v>
      </c>
      <c r="P1235" t="str">
        <f>C1235&amp;D1235</f>
        <v>00</v>
      </c>
      <c r="Q1235" t="str">
        <f>C1235&amp;E1235</f>
        <v>00</v>
      </c>
      <c r="T1235">
        <v>1</v>
      </c>
    </row>
    <row r="1236" spans="1:20">
      <c r="A1236">
        <f>調査用紙!A1233</f>
        <v>0</v>
      </c>
      <c r="B1236" s="1">
        <f>調査用紙!B1233</f>
        <v>0</v>
      </c>
      <c r="C1236" s="1">
        <f>調査用紙!C1233</f>
        <v>0</v>
      </c>
      <c r="D1236" s="1">
        <f>調査用紙!D1233</f>
        <v>0</v>
      </c>
      <c r="E1236" s="1">
        <f>調査用紙!E1233</f>
        <v>0</v>
      </c>
      <c r="P1236" t="str">
        <f>C1236&amp;D1236</f>
        <v>00</v>
      </c>
      <c r="Q1236" t="str">
        <f>C1236&amp;E1236</f>
        <v>00</v>
      </c>
      <c r="T1236">
        <v>1</v>
      </c>
    </row>
    <row r="1237" spans="1:20">
      <c r="A1237">
        <f>調査用紙!A1234</f>
        <v>0</v>
      </c>
      <c r="B1237" s="1">
        <f>調査用紙!B1234</f>
        <v>0</v>
      </c>
      <c r="C1237" s="1">
        <f>調査用紙!C1234</f>
        <v>0</v>
      </c>
      <c r="D1237" s="1">
        <f>調査用紙!D1234</f>
        <v>0</v>
      </c>
      <c r="E1237" s="1">
        <f>調査用紙!E1234</f>
        <v>0</v>
      </c>
      <c r="P1237" t="str">
        <f>C1237&amp;D1237</f>
        <v>00</v>
      </c>
      <c r="Q1237" t="str">
        <f>C1237&amp;E1237</f>
        <v>00</v>
      </c>
      <c r="T1237">
        <v>1</v>
      </c>
    </row>
    <row r="1238" spans="1:20">
      <c r="A1238">
        <f>調査用紙!A1235</f>
        <v>0</v>
      </c>
      <c r="B1238" s="1">
        <f>調査用紙!B1235</f>
        <v>0</v>
      </c>
      <c r="C1238" s="1">
        <f>調査用紙!C1235</f>
        <v>0</v>
      </c>
      <c r="D1238" s="1">
        <f>調査用紙!D1235</f>
        <v>0</v>
      </c>
      <c r="E1238" s="1">
        <f>調査用紙!E1235</f>
        <v>0</v>
      </c>
      <c r="P1238" t="str">
        <f>C1238&amp;D1238</f>
        <v>00</v>
      </c>
      <c r="Q1238" t="str">
        <f>C1238&amp;E1238</f>
        <v>00</v>
      </c>
      <c r="T1238">
        <v>1</v>
      </c>
    </row>
    <row r="1239" spans="1:20">
      <c r="A1239">
        <f>調査用紙!A1236</f>
        <v>0</v>
      </c>
      <c r="B1239" s="1">
        <f>調査用紙!B1236</f>
        <v>0</v>
      </c>
      <c r="C1239" s="1">
        <f>調査用紙!C1236</f>
        <v>0</v>
      </c>
      <c r="D1239" s="1">
        <f>調査用紙!D1236</f>
        <v>0</v>
      </c>
      <c r="E1239" s="1">
        <f>調査用紙!E1236</f>
        <v>0</v>
      </c>
      <c r="P1239" t="str">
        <f>C1239&amp;D1239</f>
        <v>00</v>
      </c>
      <c r="Q1239" t="str">
        <f>C1239&amp;E1239</f>
        <v>00</v>
      </c>
      <c r="T1239">
        <v>1</v>
      </c>
    </row>
    <row r="1240" spans="1:20">
      <c r="A1240">
        <f>調査用紙!A1237</f>
        <v>0</v>
      </c>
      <c r="B1240" s="1">
        <f>調査用紙!B1237</f>
        <v>0</v>
      </c>
      <c r="C1240" s="1">
        <f>調査用紙!C1237</f>
        <v>0</v>
      </c>
      <c r="D1240" s="1">
        <f>調査用紙!D1237</f>
        <v>0</v>
      </c>
      <c r="E1240" s="1">
        <f>調査用紙!E1237</f>
        <v>0</v>
      </c>
      <c r="P1240" t="str">
        <f>C1240&amp;D1240</f>
        <v>00</v>
      </c>
      <c r="Q1240" t="str">
        <f>C1240&amp;E1240</f>
        <v>00</v>
      </c>
      <c r="T1240">
        <v>1</v>
      </c>
    </row>
    <row r="1241" spans="1:20">
      <c r="A1241">
        <f>調査用紙!A1238</f>
        <v>0</v>
      </c>
      <c r="B1241" s="1">
        <f>調査用紙!B1238</f>
        <v>0</v>
      </c>
      <c r="C1241" s="1">
        <f>調査用紙!C1238</f>
        <v>0</v>
      </c>
      <c r="D1241" s="1">
        <f>調査用紙!D1238</f>
        <v>0</v>
      </c>
      <c r="E1241" s="1">
        <f>調査用紙!E1238</f>
        <v>0</v>
      </c>
      <c r="P1241" t="str">
        <f>C1241&amp;D1241</f>
        <v>00</v>
      </c>
      <c r="Q1241" t="str">
        <f>C1241&amp;E1241</f>
        <v>00</v>
      </c>
      <c r="T1241">
        <v>1</v>
      </c>
    </row>
    <row r="1242" spans="1:20">
      <c r="A1242">
        <f>調査用紙!A1239</f>
        <v>0</v>
      </c>
      <c r="B1242" s="1">
        <f>調査用紙!B1239</f>
        <v>0</v>
      </c>
      <c r="C1242" s="1">
        <f>調査用紙!C1239</f>
        <v>0</v>
      </c>
      <c r="D1242" s="1">
        <f>調査用紙!D1239</f>
        <v>0</v>
      </c>
      <c r="E1242" s="1">
        <f>調査用紙!E1239</f>
        <v>0</v>
      </c>
      <c r="P1242" t="str">
        <f>C1242&amp;D1242</f>
        <v>00</v>
      </c>
      <c r="Q1242" t="str">
        <f>C1242&amp;E1242</f>
        <v>00</v>
      </c>
      <c r="T1242">
        <v>1</v>
      </c>
    </row>
    <row r="1243" spans="1:20">
      <c r="A1243">
        <f>調査用紙!A1240</f>
        <v>0</v>
      </c>
      <c r="B1243" s="1">
        <f>調査用紙!B1240</f>
        <v>0</v>
      </c>
      <c r="C1243" s="1">
        <f>調査用紙!C1240</f>
        <v>0</v>
      </c>
      <c r="D1243" s="1">
        <f>調査用紙!D1240</f>
        <v>0</v>
      </c>
      <c r="E1243" s="1">
        <f>調査用紙!E1240</f>
        <v>0</v>
      </c>
      <c r="P1243" t="str">
        <f>C1243&amp;D1243</f>
        <v>00</v>
      </c>
      <c r="Q1243" t="str">
        <f>C1243&amp;E1243</f>
        <v>00</v>
      </c>
      <c r="T1243">
        <v>1</v>
      </c>
    </row>
    <row r="1244" spans="1:20">
      <c r="A1244">
        <f>調査用紙!A1241</f>
        <v>0</v>
      </c>
      <c r="B1244" s="1">
        <f>調査用紙!B1241</f>
        <v>0</v>
      </c>
      <c r="C1244" s="1">
        <f>調査用紙!C1241</f>
        <v>0</v>
      </c>
      <c r="D1244" s="1">
        <f>調査用紙!D1241</f>
        <v>0</v>
      </c>
      <c r="E1244" s="1">
        <f>調査用紙!E1241</f>
        <v>0</v>
      </c>
      <c r="P1244" t="str">
        <f>C1244&amp;D1244</f>
        <v>00</v>
      </c>
      <c r="Q1244" t="str">
        <f>C1244&amp;E1244</f>
        <v>00</v>
      </c>
      <c r="T1244">
        <v>1</v>
      </c>
    </row>
    <row r="1245" spans="1:20">
      <c r="A1245">
        <f>調査用紙!A1242</f>
        <v>0</v>
      </c>
      <c r="B1245" s="1">
        <f>調査用紙!B1242</f>
        <v>0</v>
      </c>
      <c r="C1245" s="1">
        <f>調査用紙!C1242</f>
        <v>0</v>
      </c>
      <c r="D1245" s="1">
        <f>調査用紙!D1242</f>
        <v>0</v>
      </c>
      <c r="E1245" s="1">
        <f>調査用紙!E1242</f>
        <v>0</v>
      </c>
      <c r="P1245" t="str">
        <f>C1245&amp;D1245</f>
        <v>00</v>
      </c>
      <c r="Q1245" t="str">
        <f>C1245&amp;E1245</f>
        <v>00</v>
      </c>
      <c r="T1245">
        <v>1</v>
      </c>
    </row>
    <row r="1246" spans="1:20">
      <c r="A1246">
        <f>調査用紙!A1243</f>
        <v>0</v>
      </c>
      <c r="B1246" s="1">
        <f>調査用紙!B1243</f>
        <v>0</v>
      </c>
      <c r="C1246" s="1">
        <f>調査用紙!C1243</f>
        <v>0</v>
      </c>
      <c r="D1246" s="1">
        <f>調査用紙!D1243</f>
        <v>0</v>
      </c>
      <c r="E1246" s="1">
        <f>調査用紙!E1243</f>
        <v>0</v>
      </c>
      <c r="P1246" t="str">
        <f>C1246&amp;D1246</f>
        <v>00</v>
      </c>
      <c r="Q1246" t="str">
        <f>C1246&amp;E1246</f>
        <v>00</v>
      </c>
      <c r="T1246">
        <v>1</v>
      </c>
    </row>
    <row r="1247" spans="1:20">
      <c r="A1247">
        <f>調査用紙!A1244</f>
        <v>0</v>
      </c>
      <c r="B1247" s="1">
        <f>調査用紙!B1244</f>
        <v>0</v>
      </c>
      <c r="C1247" s="1">
        <f>調査用紙!C1244</f>
        <v>0</v>
      </c>
      <c r="D1247" s="1">
        <f>調査用紙!D1244</f>
        <v>0</v>
      </c>
      <c r="E1247" s="1">
        <f>調査用紙!E1244</f>
        <v>0</v>
      </c>
      <c r="P1247" t="str">
        <f>C1247&amp;D1247</f>
        <v>00</v>
      </c>
      <c r="Q1247" t="str">
        <f>C1247&amp;E1247</f>
        <v>00</v>
      </c>
      <c r="T1247">
        <v>1</v>
      </c>
    </row>
    <row r="1248" spans="1:20">
      <c r="A1248">
        <f>調査用紙!A1245</f>
        <v>0</v>
      </c>
      <c r="B1248" s="1">
        <f>調査用紙!B1245</f>
        <v>0</v>
      </c>
      <c r="C1248" s="1">
        <f>調査用紙!C1245</f>
        <v>0</v>
      </c>
      <c r="D1248" s="1">
        <f>調査用紙!D1245</f>
        <v>0</v>
      </c>
      <c r="E1248" s="1">
        <f>調査用紙!E1245</f>
        <v>0</v>
      </c>
      <c r="P1248" t="str">
        <f>C1248&amp;D1248</f>
        <v>00</v>
      </c>
      <c r="Q1248" t="str">
        <f>C1248&amp;E1248</f>
        <v>00</v>
      </c>
      <c r="T1248">
        <v>1</v>
      </c>
    </row>
    <row r="1249" spans="1:20">
      <c r="A1249">
        <f>調査用紙!A1246</f>
        <v>0</v>
      </c>
      <c r="B1249" s="1">
        <f>調査用紙!B1246</f>
        <v>0</v>
      </c>
      <c r="C1249" s="1">
        <f>調査用紙!C1246</f>
        <v>0</v>
      </c>
      <c r="D1249" s="1">
        <f>調査用紙!D1246</f>
        <v>0</v>
      </c>
      <c r="E1249" s="1">
        <f>調査用紙!E1246</f>
        <v>0</v>
      </c>
      <c r="P1249" t="str">
        <f>C1249&amp;D1249</f>
        <v>00</v>
      </c>
      <c r="Q1249" t="str">
        <f>C1249&amp;E1249</f>
        <v>00</v>
      </c>
      <c r="T1249">
        <v>1</v>
      </c>
    </row>
    <row r="1250" spans="1:20">
      <c r="A1250">
        <f>調査用紙!A1247</f>
        <v>0</v>
      </c>
      <c r="B1250" s="1">
        <f>調査用紙!B1247</f>
        <v>0</v>
      </c>
      <c r="C1250" s="1">
        <f>調査用紙!C1247</f>
        <v>0</v>
      </c>
      <c r="D1250" s="1">
        <f>調査用紙!D1247</f>
        <v>0</v>
      </c>
      <c r="E1250" s="1">
        <f>調査用紙!E1247</f>
        <v>0</v>
      </c>
      <c r="P1250" t="str">
        <f>C1250&amp;D1250</f>
        <v>00</v>
      </c>
      <c r="Q1250" t="str">
        <f>C1250&amp;E1250</f>
        <v>00</v>
      </c>
      <c r="T1250">
        <v>1</v>
      </c>
    </row>
    <row r="1251" spans="1:20">
      <c r="A1251">
        <f>調査用紙!A1248</f>
        <v>0</v>
      </c>
      <c r="B1251" s="1">
        <f>調査用紙!B1248</f>
        <v>0</v>
      </c>
      <c r="C1251" s="1">
        <f>調査用紙!C1248</f>
        <v>0</v>
      </c>
      <c r="D1251" s="1">
        <f>調査用紙!D1248</f>
        <v>0</v>
      </c>
      <c r="E1251" s="1">
        <f>調査用紙!E1248</f>
        <v>0</v>
      </c>
      <c r="P1251" t="str">
        <f>C1251&amp;D1251</f>
        <v>00</v>
      </c>
      <c r="Q1251" t="str">
        <f>C1251&amp;E1251</f>
        <v>00</v>
      </c>
      <c r="T1251">
        <v>1</v>
      </c>
    </row>
    <row r="1252" spans="1:20">
      <c r="A1252">
        <f>調査用紙!A1249</f>
        <v>0</v>
      </c>
      <c r="B1252" s="1">
        <f>調査用紙!B1249</f>
        <v>0</v>
      </c>
      <c r="C1252" s="1">
        <f>調査用紙!C1249</f>
        <v>0</v>
      </c>
      <c r="D1252" s="1">
        <f>調査用紙!D1249</f>
        <v>0</v>
      </c>
      <c r="E1252" s="1">
        <f>調査用紙!E1249</f>
        <v>0</v>
      </c>
      <c r="P1252" t="str">
        <f>C1252&amp;D1252</f>
        <v>00</v>
      </c>
      <c r="Q1252" t="str">
        <f>C1252&amp;E1252</f>
        <v>00</v>
      </c>
      <c r="T1252">
        <v>1</v>
      </c>
    </row>
    <row r="1253" spans="1:20">
      <c r="A1253">
        <f>調査用紙!A1250</f>
        <v>0</v>
      </c>
      <c r="B1253" s="1">
        <f>調査用紙!B1250</f>
        <v>0</v>
      </c>
      <c r="C1253" s="1">
        <f>調査用紙!C1250</f>
        <v>0</v>
      </c>
      <c r="D1253" s="1">
        <f>調査用紙!D1250</f>
        <v>0</v>
      </c>
      <c r="E1253" s="1">
        <f>調査用紙!E1250</f>
        <v>0</v>
      </c>
      <c r="P1253" t="str">
        <f>C1253&amp;D1253</f>
        <v>00</v>
      </c>
      <c r="Q1253" t="str">
        <f>C1253&amp;E1253</f>
        <v>00</v>
      </c>
      <c r="T1253">
        <v>1</v>
      </c>
    </row>
    <row r="1254" spans="1:20">
      <c r="A1254">
        <f>調査用紙!A1251</f>
        <v>0</v>
      </c>
      <c r="B1254" s="1">
        <f>調査用紙!B1251</f>
        <v>0</v>
      </c>
      <c r="C1254" s="1">
        <f>調査用紙!C1251</f>
        <v>0</v>
      </c>
      <c r="D1254" s="1">
        <f>調査用紙!D1251</f>
        <v>0</v>
      </c>
      <c r="E1254" s="1">
        <f>調査用紙!E1251</f>
        <v>0</v>
      </c>
      <c r="P1254" t="str">
        <f>C1254&amp;D1254</f>
        <v>00</v>
      </c>
      <c r="Q1254" t="str">
        <f>C1254&amp;E1254</f>
        <v>00</v>
      </c>
      <c r="T1254">
        <v>1</v>
      </c>
    </row>
    <row r="1255" spans="1:20">
      <c r="A1255">
        <f>調査用紙!A1252</f>
        <v>0</v>
      </c>
      <c r="B1255" s="1">
        <f>調査用紙!B1252</f>
        <v>0</v>
      </c>
      <c r="C1255" s="1">
        <f>調査用紙!C1252</f>
        <v>0</v>
      </c>
      <c r="D1255" s="1">
        <f>調査用紙!D1252</f>
        <v>0</v>
      </c>
      <c r="E1255" s="1">
        <f>調査用紙!E1252</f>
        <v>0</v>
      </c>
      <c r="P1255" t="str">
        <f>C1255&amp;D1255</f>
        <v>00</v>
      </c>
      <c r="Q1255" t="str">
        <f>C1255&amp;E1255</f>
        <v>00</v>
      </c>
      <c r="T1255">
        <v>1</v>
      </c>
    </row>
    <row r="1256" spans="1:20">
      <c r="A1256">
        <f>調査用紙!A1253</f>
        <v>0</v>
      </c>
      <c r="B1256" s="1">
        <f>調査用紙!B1253</f>
        <v>0</v>
      </c>
      <c r="C1256" s="1">
        <f>調査用紙!C1253</f>
        <v>0</v>
      </c>
      <c r="D1256" s="1">
        <f>調査用紙!D1253</f>
        <v>0</v>
      </c>
      <c r="E1256" s="1">
        <f>調査用紙!E1253</f>
        <v>0</v>
      </c>
      <c r="P1256" t="str">
        <f>C1256&amp;D1256</f>
        <v>00</v>
      </c>
      <c r="Q1256" t="str">
        <f>C1256&amp;E1256</f>
        <v>00</v>
      </c>
      <c r="T1256">
        <v>1</v>
      </c>
    </row>
    <row r="1257" spans="1:20">
      <c r="A1257">
        <f>調査用紙!A1254</f>
        <v>0</v>
      </c>
      <c r="B1257" s="1">
        <f>調査用紙!B1254</f>
        <v>0</v>
      </c>
      <c r="C1257" s="1">
        <f>調査用紙!C1254</f>
        <v>0</v>
      </c>
      <c r="D1257" s="1">
        <f>調査用紙!D1254</f>
        <v>0</v>
      </c>
      <c r="E1257" s="1">
        <f>調査用紙!E1254</f>
        <v>0</v>
      </c>
      <c r="P1257" t="str">
        <f>C1257&amp;D1257</f>
        <v>00</v>
      </c>
      <c r="Q1257" t="str">
        <f>C1257&amp;E1257</f>
        <v>00</v>
      </c>
      <c r="T1257">
        <v>1</v>
      </c>
    </row>
    <row r="1258" spans="1:20">
      <c r="A1258">
        <f>調査用紙!A1255</f>
        <v>0</v>
      </c>
      <c r="B1258" s="1">
        <f>調査用紙!B1255</f>
        <v>0</v>
      </c>
      <c r="C1258" s="1">
        <f>調査用紙!C1255</f>
        <v>0</v>
      </c>
      <c r="D1258" s="1">
        <f>調査用紙!D1255</f>
        <v>0</v>
      </c>
      <c r="E1258" s="1">
        <f>調査用紙!E1255</f>
        <v>0</v>
      </c>
      <c r="P1258" t="str">
        <f>C1258&amp;D1258</f>
        <v>00</v>
      </c>
      <c r="Q1258" t="str">
        <f>C1258&amp;E1258</f>
        <v>00</v>
      </c>
      <c r="T1258">
        <v>1</v>
      </c>
    </row>
    <row r="1259" spans="1:20">
      <c r="A1259">
        <f>調査用紙!A1256</f>
        <v>0</v>
      </c>
      <c r="B1259" s="1">
        <f>調査用紙!B1256</f>
        <v>0</v>
      </c>
      <c r="C1259" s="1">
        <f>調査用紙!C1256</f>
        <v>0</v>
      </c>
      <c r="D1259" s="1">
        <f>調査用紙!D1256</f>
        <v>0</v>
      </c>
      <c r="E1259" s="1">
        <f>調査用紙!E1256</f>
        <v>0</v>
      </c>
      <c r="P1259" t="str">
        <f>C1259&amp;D1259</f>
        <v>00</v>
      </c>
      <c r="Q1259" t="str">
        <f>C1259&amp;E1259</f>
        <v>00</v>
      </c>
      <c r="T1259">
        <v>1</v>
      </c>
    </row>
    <row r="1260" spans="1:20">
      <c r="A1260">
        <f>調査用紙!A1257</f>
        <v>0</v>
      </c>
      <c r="B1260" s="1">
        <f>調査用紙!B1257</f>
        <v>0</v>
      </c>
      <c r="C1260" s="1">
        <f>調査用紙!C1257</f>
        <v>0</v>
      </c>
      <c r="D1260" s="1">
        <f>調査用紙!D1257</f>
        <v>0</v>
      </c>
      <c r="E1260" s="1">
        <f>調査用紙!E1257</f>
        <v>0</v>
      </c>
      <c r="P1260" t="str">
        <f>C1260&amp;D1260</f>
        <v>00</v>
      </c>
      <c r="Q1260" t="str">
        <f>C1260&amp;E1260</f>
        <v>00</v>
      </c>
      <c r="T1260">
        <v>1</v>
      </c>
    </row>
    <row r="1261" spans="1:20">
      <c r="A1261">
        <f>調査用紙!A1258</f>
        <v>0</v>
      </c>
      <c r="B1261" s="1">
        <f>調査用紙!B1258</f>
        <v>0</v>
      </c>
      <c r="C1261" s="1">
        <f>調査用紙!C1258</f>
        <v>0</v>
      </c>
      <c r="D1261" s="1">
        <f>調査用紙!D1258</f>
        <v>0</v>
      </c>
      <c r="E1261" s="1">
        <f>調査用紙!E1258</f>
        <v>0</v>
      </c>
      <c r="P1261" t="str">
        <f>C1261&amp;D1261</f>
        <v>00</v>
      </c>
      <c r="Q1261" t="str">
        <f>C1261&amp;E1261</f>
        <v>00</v>
      </c>
      <c r="T1261">
        <v>1</v>
      </c>
    </row>
    <row r="1262" spans="1:20">
      <c r="A1262">
        <f>調査用紙!A1259</f>
        <v>0</v>
      </c>
      <c r="B1262" s="1">
        <f>調査用紙!B1259</f>
        <v>0</v>
      </c>
      <c r="C1262" s="1">
        <f>調査用紙!C1259</f>
        <v>0</v>
      </c>
      <c r="D1262" s="1">
        <f>調査用紙!D1259</f>
        <v>0</v>
      </c>
      <c r="E1262" s="1">
        <f>調査用紙!E1259</f>
        <v>0</v>
      </c>
      <c r="P1262" t="str">
        <f>C1262&amp;D1262</f>
        <v>00</v>
      </c>
      <c r="Q1262" t="str">
        <f>C1262&amp;E1262</f>
        <v>00</v>
      </c>
      <c r="T1262">
        <v>1</v>
      </c>
    </row>
    <row r="1263" spans="1:20">
      <c r="A1263">
        <f>調査用紙!A1260</f>
        <v>0</v>
      </c>
      <c r="B1263" s="1">
        <f>調査用紙!B1260</f>
        <v>0</v>
      </c>
      <c r="C1263" s="1">
        <f>調査用紙!C1260</f>
        <v>0</v>
      </c>
      <c r="D1263" s="1">
        <f>調査用紙!D1260</f>
        <v>0</v>
      </c>
      <c r="E1263" s="1">
        <f>調査用紙!E1260</f>
        <v>0</v>
      </c>
      <c r="P1263" t="str">
        <f>C1263&amp;D1263</f>
        <v>00</v>
      </c>
      <c r="Q1263" t="str">
        <f>C1263&amp;E1263</f>
        <v>00</v>
      </c>
      <c r="T1263">
        <v>1</v>
      </c>
    </row>
    <row r="1264" spans="1:20">
      <c r="A1264">
        <f>調査用紙!A1261</f>
        <v>0</v>
      </c>
      <c r="B1264" s="1">
        <f>調査用紙!B1261</f>
        <v>0</v>
      </c>
      <c r="C1264" s="1">
        <f>調査用紙!C1261</f>
        <v>0</v>
      </c>
      <c r="D1264" s="1">
        <f>調査用紙!D1261</f>
        <v>0</v>
      </c>
      <c r="E1264" s="1">
        <f>調査用紙!E1261</f>
        <v>0</v>
      </c>
      <c r="P1264" t="str">
        <f>C1264&amp;D1264</f>
        <v>00</v>
      </c>
      <c r="Q1264" t="str">
        <f>C1264&amp;E1264</f>
        <v>00</v>
      </c>
      <c r="T1264">
        <v>1</v>
      </c>
    </row>
    <row r="1265" spans="1:20">
      <c r="A1265">
        <f>調査用紙!A1262</f>
        <v>0</v>
      </c>
      <c r="B1265" s="1">
        <f>調査用紙!B1262</f>
        <v>0</v>
      </c>
      <c r="C1265" s="1">
        <f>調査用紙!C1262</f>
        <v>0</v>
      </c>
      <c r="D1265" s="1">
        <f>調査用紙!D1262</f>
        <v>0</v>
      </c>
      <c r="E1265" s="1">
        <f>調査用紙!E1262</f>
        <v>0</v>
      </c>
      <c r="P1265" t="str">
        <f>C1265&amp;D1265</f>
        <v>00</v>
      </c>
      <c r="Q1265" t="str">
        <f>C1265&amp;E1265</f>
        <v>00</v>
      </c>
      <c r="T1265">
        <v>1</v>
      </c>
    </row>
    <row r="1266" spans="1:20">
      <c r="A1266">
        <f>調査用紙!A1263</f>
        <v>0</v>
      </c>
      <c r="B1266" s="1">
        <f>調査用紙!B1263</f>
        <v>0</v>
      </c>
      <c r="C1266" s="1">
        <f>調査用紙!C1263</f>
        <v>0</v>
      </c>
      <c r="D1266" s="1">
        <f>調査用紙!D1263</f>
        <v>0</v>
      </c>
      <c r="E1266" s="1">
        <f>調査用紙!E1263</f>
        <v>0</v>
      </c>
      <c r="P1266" t="str">
        <f>C1266&amp;D1266</f>
        <v>00</v>
      </c>
      <c r="Q1266" t="str">
        <f>C1266&amp;E1266</f>
        <v>00</v>
      </c>
      <c r="T1266">
        <v>1</v>
      </c>
    </row>
    <row r="1267" spans="1:20">
      <c r="A1267">
        <f>調査用紙!A1264</f>
        <v>0</v>
      </c>
      <c r="B1267" s="1">
        <f>調査用紙!B1264</f>
        <v>0</v>
      </c>
      <c r="C1267" s="1">
        <f>調査用紙!C1264</f>
        <v>0</v>
      </c>
      <c r="D1267" s="1">
        <f>調査用紙!D1264</f>
        <v>0</v>
      </c>
      <c r="E1267" s="1">
        <f>調査用紙!E1264</f>
        <v>0</v>
      </c>
      <c r="P1267" t="str">
        <f>C1267&amp;D1267</f>
        <v>00</v>
      </c>
      <c r="Q1267" t="str">
        <f>C1267&amp;E1267</f>
        <v>00</v>
      </c>
      <c r="T1267">
        <v>1</v>
      </c>
    </row>
    <row r="1268" spans="1:20">
      <c r="A1268">
        <f>調査用紙!A1265</f>
        <v>0</v>
      </c>
      <c r="B1268" s="1">
        <f>調査用紙!B1265</f>
        <v>0</v>
      </c>
      <c r="C1268" s="1">
        <f>調査用紙!C1265</f>
        <v>0</v>
      </c>
      <c r="D1268" s="1">
        <f>調査用紙!D1265</f>
        <v>0</v>
      </c>
      <c r="E1268" s="1">
        <f>調査用紙!E1265</f>
        <v>0</v>
      </c>
      <c r="P1268" t="str">
        <f>C1268&amp;D1268</f>
        <v>00</v>
      </c>
      <c r="Q1268" t="str">
        <f>C1268&amp;E1268</f>
        <v>00</v>
      </c>
      <c r="T1268">
        <v>1</v>
      </c>
    </row>
    <row r="1269" spans="1:20">
      <c r="A1269">
        <f>調査用紙!A1266</f>
        <v>0</v>
      </c>
      <c r="B1269" s="1">
        <f>調査用紙!B1266</f>
        <v>0</v>
      </c>
      <c r="C1269" s="1">
        <f>調査用紙!C1266</f>
        <v>0</v>
      </c>
      <c r="D1269" s="1">
        <f>調査用紙!D1266</f>
        <v>0</v>
      </c>
      <c r="E1269" s="1">
        <f>調査用紙!E1266</f>
        <v>0</v>
      </c>
      <c r="P1269" t="str">
        <f>C1269&amp;D1269</f>
        <v>00</v>
      </c>
      <c r="Q1269" t="str">
        <f>C1269&amp;E1269</f>
        <v>00</v>
      </c>
      <c r="T1269">
        <v>1</v>
      </c>
    </row>
    <row r="1270" spans="1:20">
      <c r="A1270">
        <f>調査用紙!A1267</f>
        <v>0</v>
      </c>
      <c r="B1270" s="1">
        <f>調査用紙!B1267</f>
        <v>0</v>
      </c>
      <c r="C1270" s="1">
        <f>調査用紙!C1267</f>
        <v>0</v>
      </c>
      <c r="D1270" s="1">
        <f>調査用紙!D1267</f>
        <v>0</v>
      </c>
      <c r="E1270" s="1">
        <f>調査用紙!E1267</f>
        <v>0</v>
      </c>
      <c r="P1270" t="str">
        <f>C1270&amp;D1270</f>
        <v>00</v>
      </c>
      <c r="Q1270" t="str">
        <f>C1270&amp;E1270</f>
        <v>00</v>
      </c>
      <c r="T1270">
        <v>1</v>
      </c>
    </row>
    <row r="1271" spans="1:20">
      <c r="A1271">
        <f>調査用紙!A1268</f>
        <v>0</v>
      </c>
      <c r="B1271" s="1">
        <f>調査用紙!B1268</f>
        <v>0</v>
      </c>
      <c r="C1271" s="1">
        <f>調査用紙!C1268</f>
        <v>0</v>
      </c>
      <c r="D1271" s="1">
        <f>調査用紙!D1268</f>
        <v>0</v>
      </c>
      <c r="E1271" s="1">
        <f>調査用紙!E1268</f>
        <v>0</v>
      </c>
      <c r="P1271" t="str">
        <f>C1271&amp;D1271</f>
        <v>00</v>
      </c>
      <c r="Q1271" t="str">
        <f>C1271&amp;E1271</f>
        <v>00</v>
      </c>
      <c r="T1271">
        <v>1</v>
      </c>
    </row>
    <row r="1272" spans="1:20">
      <c r="A1272">
        <f>調査用紙!A1269</f>
        <v>0</v>
      </c>
      <c r="B1272" s="1">
        <f>調査用紙!B1269</f>
        <v>0</v>
      </c>
      <c r="C1272" s="1">
        <f>調査用紙!C1269</f>
        <v>0</v>
      </c>
      <c r="D1272" s="1">
        <f>調査用紙!D1269</f>
        <v>0</v>
      </c>
      <c r="E1272" s="1">
        <f>調査用紙!E1269</f>
        <v>0</v>
      </c>
      <c r="P1272" t="str">
        <f>C1272&amp;D1272</f>
        <v>00</v>
      </c>
      <c r="Q1272" t="str">
        <f>C1272&amp;E1272</f>
        <v>00</v>
      </c>
      <c r="T1272">
        <v>1</v>
      </c>
    </row>
    <row r="1273" spans="1:20">
      <c r="A1273">
        <f>調査用紙!A1270</f>
        <v>0</v>
      </c>
      <c r="B1273" s="1">
        <f>調査用紙!B1270</f>
        <v>0</v>
      </c>
      <c r="C1273" s="1">
        <f>調査用紙!C1270</f>
        <v>0</v>
      </c>
      <c r="D1273" s="1">
        <f>調査用紙!D1270</f>
        <v>0</v>
      </c>
      <c r="E1273" s="1">
        <f>調査用紙!E1270</f>
        <v>0</v>
      </c>
      <c r="P1273" t="str">
        <f>C1273&amp;D1273</f>
        <v>00</v>
      </c>
      <c r="Q1273" t="str">
        <f>C1273&amp;E1273</f>
        <v>00</v>
      </c>
      <c r="T1273">
        <v>1</v>
      </c>
    </row>
    <row r="1274" spans="1:20">
      <c r="A1274">
        <f>調査用紙!A1271</f>
        <v>0</v>
      </c>
      <c r="B1274" s="1">
        <f>調査用紙!B1271</f>
        <v>0</v>
      </c>
      <c r="C1274" s="1">
        <f>調査用紙!C1271</f>
        <v>0</v>
      </c>
      <c r="D1274" s="1">
        <f>調査用紙!D1271</f>
        <v>0</v>
      </c>
      <c r="E1274" s="1">
        <f>調査用紙!E1271</f>
        <v>0</v>
      </c>
      <c r="P1274" t="str">
        <f>C1274&amp;D1274</f>
        <v>00</v>
      </c>
      <c r="Q1274" t="str">
        <f>C1274&amp;E1274</f>
        <v>00</v>
      </c>
      <c r="T1274">
        <v>1</v>
      </c>
    </row>
    <row r="1275" spans="1:20">
      <c r="A1275">
        <f>調査用紙!A1272</f>
        <v>0</v>
      </c>
      <c r="B1275" s="1">
        <f>調査用紙!B1272</f>
        <v>0</v>
      </c>
      <c r="C1275" s="1">
        <f>調査用紙!C1272</f>
        <v>0</v>
      </c>
      <c r="D1275" s="1">
        <f>調査用紙!D1272</f>
        <v>0</v>
      </c>
      <c r="E1275" s="1">
        <f>調査用紙!E1272</f>
        <v>0</v>
      </c>
      <c r="P1275" t="str">
        <f>C1275&amp;D1275</f>
        <v>00</v>
      </c>
      <c r="Q1275" t="str">
        <f>C1275&amp;E1275</f>
        <v>00</v>
      </c>
      <c r="T1275">
        <v>1</v>
      </c>
    </row>
    <row r="1276" spans="1:20">
      <c r="A1276">
        <f>調査用紙!A1273</f>
        <v>0</v>
      </c>
      <c r="B1276" s="1">
        <f>調査用紙!B1273</f>
        <v>0</v>
      </c>
      <c r="C1276" s="1">
        <f>調査用紙!C1273</f>
        <v>0</v>
      </c>
      <c r="D1276" s="1">
        <f>調査用紙!D1273</f>
        <v>0</v>
      </c>
      <c r="E1276" s="1">
        <f>調査用紙!E1273</f>
        <v>0</v>
      </c>
      <c r="P1276" t="str">
        <f>C1276&amp;D1276</f>
        <v>00</v>
      </c>
      <c r="Q1276" t="str">
        <f>C1276&amp;E1276</f>
        <v>00</v>
      </c>
      <c r="T1276">
        <v>1</v>
      </c>
    </row>
    <row r="1277" spans="1:20">
      <c r="A1277">
        <f>調査用紙!A1274</f>
        <v>0</v>
      </c>
      <c r="B1277" s="1">
        <f>調査用紙!B1274</f>
        <v>0</v>
      </c>
      <c r="C1277" s="1">
        <f>調査用紙!C1274</f>
        <v>0</v>
      </c>
      <c r="D1277" s="1">
        <f>調査用紙!D1274</f>
        <v>0</v>
      </c>
      <c r="E1277" s="1">
        <f>調査用紙!E1274</f>
        <v>0</v>
      </c>
      <c r="P1277" t="str">
        <f>C1277&amp;D1277</f>
        <v>00</v>
      </c>
      <c r="Q1277" t="str">
        <f>C1277&amp;E1277</f>
        <v>00</v>
      </c>
      <c r="T1277">
        <v>1</v>
      </c>
    </row>
    <row r="1278" spans="1:20">
      <c r="A1278">
        <f>調査用紙!A1275</f>
        <v>0</v>
      </c>
      <c r="B1278" s="1">
        <f>調査用紙!B1275</f>
        <v>0</v>
      </c>
      <c r="C1278" s="1">
        <f>調査用紙!C1275</f>
        <v>0</v>
      </c>
      <c r="D1278" s="1">
        <f>調査用紙!D1275</f>
        <v>0</v>
      </c>
      <c r="E1278" s="1">
        <f>調査用紙!E1275</f>
        <v>0</v>
      </c>
      <c r="P1278" t="str">
        <f>C1278&amp;D1278</f>
        <v>00</v>
      </c>
      <c r="Q1278" t="str">
        <f>C1278&amp;E1278</f>
        <v>00</v>
      </c>
      <c r="T1278">
        <v>1</v>
      </c>
    </row>
    <row r="1279" spans="1:20">
      <c r="A1279">
        <f>調査用紙!A1276</f>
        <v>0</v>
      </c>
      <c r="B1279" s="1">
        <f>調査用紙!B1276</f>
        <v>0</v>
      </c>
      <c r="C1279" s="1">
        <f>調査用紙!C1276</f>
        <v>0</v>
      </c>
      <c r="D1279" s="1">
        <f>調査用紙!D1276</f>
        <v>0</v>
      </c>
      <c r="E1279" s="1">
        <f>調査用紙!E1276</f>
        <v>0</v>
      </c>
      <c r="P1279" t="str">
        <f>C1279&amp;D1279</f>
        <v>00</v>
      </c>
      <c r="Q1279" t="str">
        <f>C1279&amp;E1279</f>
        <v>00</v>
      </c>
      <c r="T1279">
        <v>1</v>
      </c>
    </row>
    <row r="1280" spans="1:20">
      <c r="A1280">
        <f>調査用紙!A1277</f>
        <v>0</v>
      </c>
      <c r="B1280" s="1">
        <f>調査用紙!B1277</f>
        <v>0</v>
      </c>
      <c r="C1280" s="1">
        <f>調査用紙!C1277</f>
        <v>0</v>
      </c>
      <c r="D1280" s="1">
        <f>調査用紙!D1277</f>
        <v>0</v>
      </c>
      <c r="E1280" s="1">
        <f>調査用紙!E1277</f>
        <v>0</v>
      </c>
      <c r="P1280" t="str">
        <f>C1280&amp;D1280</f>
        <v>00</v>
      </c>
      <c r="Q1280" t="str">
        <f>C1280&amp;E1280</f>
        <v>00</v>
      </c>
      <c r="T1280">
        <v>1</v>
      </c>
    </row>
    <row r="1281" spans="1:20">
      <c r="A1281">
        <f>調査用紙!A1278</f>
        <v>0</v>
      </c>
      <c r="B1281" s="1">
        <f>調査用紙!B1278</f>
        <v>0</v>
      </c>
      <c r="C1281" s="1">
        <f>調査用紙!C1278</f>
        <v>0</v>
      </c>
      <c r="D1281" s="1">
        <f>調査用紙!D1278</f>
        <v>0</v>
      </c>
      <c r="E1281" s="1">
        <f>調査用紙!E1278</f>
        <v>0</v>
      </c>
      <c r="P1281" t="str">
        <f>C1281&amp;D1281</f>
        <v>00</v>
      </c>
      <c r="Q1281" t="str">
        <f>C1281&amp;E1281</f>
        <v>00</v>
      </c>
      <c r="T1281">
        <v>1</v>
      </c>
    </row>
    <row r="1282" spans="1:20">
      <c r="A1282">
        <f>調査用紙!A1279</f>
        <v>0</v>
      </c>
      <c r="B1282" s="1">
        <f>調査用紙!B1279</f>
        <v>0</v>
      </c>
      <c r="C1282" s="1">
        <f>調査用紙!C1279</f>
        <v>0</v>
      </c>
      <c r="D1282" s="1">
        <f>調査用紙!D1279</f>
        <v>0</v>
      </c>
      <c r="E1282" s="1">
        <f>調査用紙!E1279</f>
        <v>0</v>
      </c>
      <c r="P1282" t="str">
        <f>C1282&amp;D1282</f>
        <v>00</v>
      </c>
      <c r="Q1282" t="str">
        <f>C1282&amp;E1282</f>
        <v>00</v>
      </c>
      <c r="T1282">
        <v>1</v>
      </c>
    </row>
    <row r="1283" spans="1:20">
      <c r="A1283">
        <f>調査用紙!A1280</f>
        <v>0</v>
      </c>
      <c r="B1283" s="1">
        <f>調査用紙!B1280</f>
        <v>0</v>
      </c>
      <c r="C1283" s="1">
        <f>調査用紙!C1280</f>
        <v>0</v>
      </c>
      <c r="D1283" s="1">
        <f>調査用紙!D1280</f>
        <v>0</v>
      </c>
      <c r="E1283" s="1">
        <f>調査用紙!E1280</f>
        <v>0</v>
      </c>
      <c r="P1283" t="str">
        <f>C1283&amp;D1283</f>
        <v>00</v>
      </c>
      <c r="Q1283" t="str">
        <f>C1283&amp;E1283</f>
        <v>00</v>
      </c>
      <c r="T1283">
        <v>1</v>
      </c>
    </row>
    <row r="1284" spans="1:20">
      <c r="A1284">
        <f>調査用紙!A1281</f>
        <v>0</v>
      </c>
      <c r="B1284" s="1">
        <f>調査用紙!B1281</f>
        <v>0</v>
      </c>
      <c r="C1284" s="1">
        <f>調査用紙!C1281</f>
        <v>0</v>
      </c>
      <c r="D1284" s="1">
        <f>調査用紙!D1281</f>
        <v>0</v>
      </c>
      <c r="E1284" s="1">
        <f>調査用紙!E1281</f>
        <v>0</v>
      </c>
      <c r="P1284" t="str">
        <f>C1284&amp;D1284</f>
        <v>00</v>
      </c>
      <c r="Q1284" t="str">
        <f>C1284&amp;E1284</f>
        <v>00</v>
      </c>
      <c r="T1284">
        <v>1</v>
      </c>
    </row>
    <row r="1285" spans="1:20">
      <c r="A1285">
        <f>調査用紙!A1282</f>
        <v>0</v>
      </c>
      <c r="B1285" s="1">
        <f>調査用紙!B1282</f>
        <v>0</v>
      </c>
      <c r="C1285" s="1">
        <f>調査用紙!C1282</f>
        <v>0</v>
      </c>
      <c r="D1285" s="1">
        <f>調査用紙!D1282</f>
        <v>0</v>
      </c>
      <c r="E1285" s="1">
        <f>調査用紙!E1282</f>
        <v>0</v>
      </c>
      <c r="P1285" t="str">
        <f>C1285&amp;D1285</f>
        <v>00</v>
      </c>
      <c r="Q1285" t="str">
        <f>C1285&amp;E1285</f>
        <v>00</v>
      </c>
      <c r="T1285">
        <v>1</v>
      </c>
    </row>
    <row r="1286" spans="1:20">
      <c r="A1286">
        <f>調査用紙!A1283</f>
        <v>0</v>
      </c>
      <c r="B1286" s="1">
        <f>調査用紙!B1283</f>
        <v>0</v>
      </c>
      <c r="C1286" s="1">
        <f>調査用紙!C1283</f>
        <v>0</v>
      </c>
      <c r="D1286" s="1">
        <f>調査用紙!D1283</f>
        <v>0</v>
      </c>
      <c r="E1286" s="1">
        <f>調査用紙!E1283</f>
        <v>0</v>
      </c>
      <c r="P1286" t="str">
        <f>C1286&amp;D1286</f>
        <v>00</v>
      </c>
      <c r="Q1286" t="str">
        <f>C1286&amp;E1286</f>
        <v>00</v>
      </c>
      <c r="T1286">
        <v>1</v>
      </c>
    </row>
    <row r="1287" spans="1:20">
      <c r="A1287">
        <f>調査用紙!A1284</f>
        <v>0</v>
      </c>
      <c r="B1287" s="1">
        <f>調査用紙!B1284</f>
        <v>0</v>
      </c>
      <c r="C1287" s="1">
        <f>調査用紙!C1284</f>
        <v>0</v>
      </c>
      <c r="D1287" s="1">
        <f>調査用紙!D1284</f>
        <v>0</v>
      </c>
      <c r="E1287" s="1">
        <f>調査用紙!E1284</f>
        <v>0</v>
      </c>
      <c r="P1287" t="str">
        <f>C1287&amp;D1287</f>
        <v>00</v>
      </c>
      <c r="Q1287" t="str">
        <f>C1287&amp;E1287</f>
        <v>00</v>
      </c>
      <c r="T1287">
        <v>1</v>
      </c>
    </row>
    <row r="1288" spans="1:20">
      <c r="A1288">
        <f>調査用紙!A1285</f>
        <v>0</v>
      </c>
      <c r="B1288" s="1">
        <f>調査用紙!B1285</f>
        <v>0</v>
      </c>
      <c r="C1288" s="1">
        <f>調査用紙!C1285</f>
        <v>0</v>
      </c>
      <c r="D1288" s="1">
        <f>調査用紙!D1285</f>
        <v>0</v>
      </c>
      <c r="E1288" s="1">
        <f>調査用紙!E1285</f>
        <v>0</v>
      </c>
      <c r="P1288" t="str">
        <f>C1288&amp;D1288</f>
        <v>00</v>
      </c>
      <c r="Q1288" t="str">
        <f>C1288&amp;E1288</f>
        <v>00</v>
      </c>
      <c r="T1288">
        <v>1</v>
      </c>
    </row>
    <row r="1289" spans="1:20">
      <c r="A1289">
        <f>調査用紙!A1286</f>
        <v>0</v>
      </c>
      <c r="B1289" s="1">
        <f>調査用紙!B1286</f>
        <v>0</v>
      </c>
      <c r="C1289" s="1">
        <f>調査用紙!C1286</f>
        <v>0</v>
      </c>
      <c r="D1289" s="1">
        <f>調査用紙!D1286</f>
        <v>0</v>
      </c>
      <c r="E1289" s="1">
        <f>調査用紙!E1286</f>
        <v>0</v>
      </c>
      <c r="P1289" t="str">
        <f>C1289&amp;D1289</f>
        <v>00</v>
      </c>
      <c r="Q1289" t="str">
        <f>C1289&amp;E1289</f>
        <v>00</v>
      </c>
      <c r="T1289">
        <v>1</v>
      </c>
    </row>
    <row r="1290" spans="1:20">
      <c r="A1290">
        <f>調査用紙!A1287</f>
        <v>0</v>
      </c>
      <c r="B1290" s="1">
        <f>調査用紙!B1287</f>
        <v>0</v>
      </c>
      <c r="C1290" s="1">
        <f>調査用紙!C1287</f>
        <v>0</v>
      </c>
      <c r="D1290" s="1">
        <f>調査用紙!D1287</f>
        <v>0</v>
      </c>
      <c r="E1290" s="1">
        <f>調査用紙!E1287</f>
        <v>0</v>
      </c>
      <c r="P1290" t="str">
        <f>C1290&amp;D1290</f>
        <v>00</v>
      </c>
      <c r="Q1290" t="str">
        <f>C1290&amp;E1290</f>
        <v>00</v>
      </c>
      <c r="T1290">
        <v>1</v>
      </c>
    </row>
    <row r="1291" spans="1:20">
      <c r="A1291">
        <f>調査用紙!A1288</f>
        <v>0</v>
      </c>
      <c r="B1291" s="1">
        <f>調査用紙!B1288</f>
        <v>0</v>
      </c>
      <c r="C1291" s="1">
        <f>調査用紙!C1288</f>
        <v>0</v>
      </c>
      <c r="D1291" s="1">
        <f>調査用紙!D1288</f>
        <v>0</v>
      </c>
      <c r="E1291" s="1">
        <f>調査用紙!E1288</f>
        <v>0</v>
      </c>
      <c r="P1291" t="str">
        <f>C1291&amp;D1291</f>
        <v>00</v>
      </c>
      <c r="Q1291" t="str">
        <f>C1291&amp;E1291</f>
        <v>00</v>
      </c>
      <c r="T1291">
        <v>1</v>
      </c>
    </row>
    <row r="1292" spans="1:20">
      <c r="A1292">
        <f>調査用紙!A1289</f>
        <v>0</v>
      </c>
      <c r="B1292" s="1">
        <f>調査用紙!B1289</f>
        <v>0</v>
      </c>
      <c r="C1292" s="1">
        <f>調査用紙!C1289</f>
        <v>0</v>
      </c>
      <c r="D1292" s="1">
        <f>調査用紙!D1289</f>
        <v>0</v>
      </c>
      <c r="E1292" s="1">
        <f>調査用紙!E1289</f>
        <v>0</v>
      </c>
      <c r="P1292" t="str">
        <f>C1292&amp;D1292</f>
        <v>00</v>
      </c>
      <c r="Q1292" t="str">
        <f>C1292&amp;E1292</f>
        <v>00</v>
      </c>
      <c r="T1292">
        <v>1</v>
      </c>
    </row>
    <row r="1293" spans="1:20">
      <c r="A1293">
        <f>調査用紙!A1290</f>
        <v>0</v>
      </c>
      <c r="B1293" s="1">
        <f>調査用紙!B1290</f>
        <v>0</v>
      </c>
      <c r="C1293" s="1">
        <f>調査用紙!C1290</f>
        <v>0</v>
      </c>
      <c r="D1293" s="1">
        <f>調査用紙!D1290</f>
        <v>0</v>
      </c>
      <c r="E1293" s="1">
        <f>調査用紙!E1290</f>
        <v>0</v>
      </c>
      <c r="P1293" t="str">
        <f>C1293&amp;D1293</f>
        <v>00</v>
      </c>
      <c r="Q1293" t="str">
        <f>C1293&amp;E1293</f>
        <v>00</v>
      </c>
      <c r="T1293">
        <v>1</v>
      </c>
    </row>
    <row r="1294" spans="1:20">
      <c r="A1294">
        <f>調査用紙!A1291</f>
        <v>0</v>
      </c>
      <c r="B1294" s="1">
        <f>調査用紙!B1291</f>
        <v>0</v>
      </c>
      <c r="C1294" s="1">
        <f>調査用紙!C1291</f>
        <v>0</v>
      </c>
      <c r="D1294" s="1">
        <f>調査用紙!D1291</f>
        <v>0</v>
      </c>
      <c r="E1294" s="1">
        <f>調査用紙!E1291</f>
        <v>0</v>
      </c>
      <c r="P1294" t="str">
        <f>C1294&amp;D1294</f>
        <v>00</v>
      </c>
      <c r="Q1294" t="str">
        <f>C1294&amp;E1294</f>
        <v>00</v>
      </c>
      <c r="T1294">
        <v>1</v>
      </c>
    </row>
    <row r="1295" spans="1:20">
      <c r="A1295">
        <f>調査用紙!A1292</f>
        <v>0</v>
      </c>
      <c r="B1295" s="1">
        <f>調査用紙!B1292</f>
        <v>0</v>
      </c>
      <c r="C1295" s="1">
        <f>調査用紙!C1292</f>
        <v>0</v>
      </c>
      <c r="D1295" s="1">
        <f>調査用紙!D1292</f>
        <v>0</v>
      </c>
      <c r="E1295" s="1">
        <f>調査用紙!E1292</f>
        <v>0</v>
      </c>
      <c r="P1295" t="str">
        <f>C1295&amp;D1295</f>
        <v>00</v>
      </c>
      <c r="Q1295" t="str">
        <f>C1295&amp;E1295</f>
        <v>00</v>
      </c>
      <c r="T1295">
        <v>1</v>
      </c>
    </row>
    <row r="1296" spans="1:20">
      <c r="A1296">
        <f>調査用紙!A1293</f>
        <v>0</v>
      </c>
      <c r="B1296" s="1">
        <f>調査用紙!B1293</f>
        <v>0</v>
      </c>
      <c r="C1296" s="1">
        <f>調査用紙!C1293</f>
        <v>0</v>
      </c>
      <c r="D1296" s="1">
        <f>調査用紙!D1293</f>
        <v>0</v>
      </c>
      <c r="E1296" s="1">
        <f>調査用紙!E1293</f>
        <v>0</v>
      </c>
      <c r="P1296" t="str">
        <f>C1296&amp;D1296</f>
        <v>00</v>
      </c>
      <c r="Q1296" t="str">
        <f>C1296&amp;E1296</f>
        <v>00</v>
      </c>
      <c r="T1296">
        <v>1</v>
      </c>
    </row>
    <row r="1297" spans="1:20">
      <c r="A1297">
        <f>調査用紙!A1294</f>
        <v>0</v>
      </c>
      <c r="B1297" s="1">
        <f>調査用紙!B1294</f>
        <v>0</v>
      </c>
      <c r="C1297" s="1">
        <f>調査用紙!C1294</f>
        <v>0</v>
      </c>
      <c r="D1297" s="1">
        <f>調査用紙!D1294</f>
        <v>0</v>
      </c>
      <c r="E1297" s="1">
        <f>調査用紙!E1294</f>
        <v>0</v>
      </c>
      <c r="P1297" t="str">
        <f>C1297&amp;D1297</f>
        <v>00</v>
      </c>
      <c r="Q1297" t="str">
        <f>C1297&amp;E1297</f>
        <v>00</v>
      </c>
      <c r="T1297">
        <v>1</v>
      </c>
    </row>
    <row r="1298" spans="1:20">
      <c r="A1298">
        <f>調査用紙!A1295</f>
        <v>0</v>
      </c>
      <c r="B1298" s="1">
        <f>調査用紙!B1295</f>
        <v>0</v>
      </c>
      <c r="C1298" s="1">
        <f>調査用紙!C1295</f>
        <v>0</v>
      </c>
      <c r="D1298" s="1">
        <f>調査用紙!D1295</f>
        <v>0</v>
      </c>
      <c r="E1298" s="1">
        <f>調査用紙!E1295</f>
        <v>0</v>
      </c>
      <c r="P1298" t="str">
        <f>C1298&amp;D1298</f>
        <v>00</v>
      </c>
      <c r="Q1298" t="str">
        <f>C1298&amp;E1298</f>
        <v>00</v>
      </c>
      <c r="T1298">
        <v>1</v>
      </c>
    </row>
    <row r="1299" spans="1:20">
      <c r="A1299">
        <f>調査用紙!A1296</f>
        <v>0</v>
      </c>
      <c r="B1299" s="1">
        <f>調査用紙!B1296</f>
        <v>0</v>
      </c>
      <c r="C1299" s="1">
        <f>調査用紙!C1296</f>
        <v>0</v>
      </c>
      <c r="D1299" s="1">
        <f>調査用紙!D1296</f>
        <v>0</v>
      </c>
      <c r="E1299" s="1">
        <f>調査用紙!E1296</f>
        <v>0</v>
      </c>
      <c r="P1299" t="str">
        <f>C1299&amp;D1299</f>
        <v>00</v>
      </c>
      <c r="Q1299" t="str">
        <f>C1299&amp;E1299</f>
        <v>00</v>
      </c>
      <c r="T1299">
        <v>1</v>
      </c>
    </row>
    <row r="1300" spans="1:20">
      <c r="A1300">
        <f>調査用紙!A1297</f>
        <v>0</v>
      </c>
      <c r="B1300" s="1">
        <f>調査用紙!B1297</f>
        <v>0</v>
      </c>
      <c r="C1300" s="1">
        <f>調査用紙!C1297</f>
        <v>0</v>
      </c>
      <c r="D1300" s="1">
        <f>調査用紙!D1297</f>
        <v>0</v>
      </c>
      <c r="E1300" s="1">
        <f>調査用紙!E1297</f>
        <v>0</v>
      </c>
      <c r="P1300" t="str">
        <f>C1300&amp;D1300</f>
        <v>00</v>
      </c>
      <c r="Q1300" t="str">
        <f>C1300&amp;E1300</f>
        <v>00</v>
      </c>
      <c r="T1300">
        <v>1</v>
      </c>
    </row>
    <row r="1301" spans="1:20">
      <c r="A1301">
        <f>調査用紙!A1298</f>
        <v>0</v>
      </c>
      <c r="B1301" s="1">
        <f>調査用紙!B1298</f>
        <v>0</v>
      </c>
      <c r="C1301" s="1">
        <f>調査用紙!C1298</f>
        <v>0</v>
      </c>
      <c r="D1301" s="1">
        <f>調査用紙!D1298</f>
        <v>0</v>
      </c>
      <c r="E1301" s="1">
        <f>調査用紙!E1298</f>
        <v>0</v>
      </c>
      <c r="P1301" t="str">
        <f>C1301&amp;D1301</f>
        <v>00</v>
      </c>
      <c r="Q1301" t="str">
        <f>C1301&amp;E1301</f>
        <v>00</v>
      </c>
      <c r="T1301">
        <v>1</v>
      </c>
    </row>
    <row r="1302" spans="1:20">
      <c r="A1302">
        <f>調査用紙!A1299</f>
        <v>0</v>
      </c>
      <c r="B1302" s="1">
        <f>調査用紙!B1299</f>
        <v>0</v>
      </c>
      <c r="C1302" s="1">
        <f>調査用紙!C1299</f>
        <v>0</v>
      </c>
      <c r="D1302" s="1">
        <f>調査用紙!D1299</f>
        <v>0</v>
      </c>
      <c r="E1302" s="1">
        <f>調査用紙!E1299</f>
        <v>0</v>
      </c>
      <c r="P1302" t="str">
        <f>C1302&amp;D1302</f>
        <v>00</v>
      </c>
      <c r="Q1302" t="str">
        <f>C1302&amp;E1302</f>
        <v>00</v>
      </c>
      <c r="T1302">
        <v>1</v>
      </c>
    </row>
    <row r="1303" spans="1:20">
      <c r="A1303">
        <f>調査用紙!A1300</f>
        <v>0</v>
      </c>
      <c r="B1303" s="1">
        <f>調査用紙!B1300</f>
        <v>0</v>
      </c>
      <c r="C1303" s="1">
        <f>調査用紙!C1300</f>
        <v>0</v>
      </c>
      <c r="D1303" s="1">
        <f>調査用紙!D1300</f>
        <v>0</v>
      </c>
      <c r="E1303" s="1">
        <f>調査用紙!E1300</f>
        <v>0</v>
      </c>
      <c r="P1303" t="str">
        <f>C1303&amp;D1303</f>
        <v>00</v>
      </c>
      <c r="Q1303" t="str">
        <f>C1303&amp;E1303</f>
        <v>00</v>
      </c>
      <c r="T1303">
        <v>1</v>
      </c>
    </row>
    <row r="1304" spans="1:20">
      <c r="A1304">
        <f>調査用紙!A1301</f>
        <v>0</v>
      </c>
      <c r="B1304" s="1">
        <f>調査用紙!B1301</f>
        <v>0</v>
      </c>
      <c r="C1304" s="1">
        <f>調査用紙!C1301</f>
        <v>0</v>
      </c>
      <c r="D1304" s="1">
        <f>調査用紙!D1301</f>
        <v>0</v>
      </c>
      <c r="E1304" s="1">
        <f>調査用紙!E1301</f>
        <v>0</v>
      </c>
      <c r="P1304" t="str">
        <f>C1304&amp;D1304</f>
        <v>00</v>
      </c>
      <c r="Q1304" t="str">
        <f>C1304&amp;E1304</f>
        <v>00</v>
      </c>
      <c r="T1304">
        <v>1</v>
      </c>
    </row>
    <row r="1305" spans="1:20">
      <c r="A1305">
        <f>調査用紙!A1302</f>
        <v>0</v>
      </c>
      <c r="B1305" s="1">
        <f>調査用紙!B1302</f>
        <v>0</v>
      </c>
      <c r="C1305" s="1">
        <f>調査用紙!C1302</f>
        <v>0</v>
      </c>
      <c r="D1305" s="1">
        <f>調査用紙!D1302</f>
        <v>0</v>
      </c>
      <c r="E1305" s="1">
        <f>調査用紙!E1302</f>
        <v>0</v>
      </c>
      <c r="P1305" t="str">
        <f>C1305&amp;D1305</f>
        <v>00</v>
      </c>
      <c r="Q1305" t="str">
        <f>C1305&amp;E1305</f>
        <v>00</v>
      </c>
      <c r="T1305">
        <v>1</v>
      </c>
    </row>
    <row r="1306" spans="1:20">
      <c r="A1306">
        <f>調査用紙!A1303</f>
        <v>0</v>
      </c>
      <c r="B1306" s="1">
        <f>調査用紙!B1303</f>
        <v>0</v>
      </c>
      <c r="C1306" s="1">
        <f>調査用紙!C1303</f>
        <v>0</v>
      </c>
      <c r="D1306" s="1">
        <f>調査用紙!D1303</f>
        <v>0</v>
      </c>
      <c r="E1306" s="1">
        <f>調査用紙!E1303</f>
        <v>0</v>
      </c>
      <c r="P1306" t="str">
        <f>C1306&amp;D1306</f>
        <v>00</v>
      </c>
      <c r="Q1306" t="str">
        <f>C1306&amp;E1306</f>
        <v>00</v>
      </c>
      <c r="T1306">
        <v>1</v>
      </c>
    </row>
    <row r="1307" spans="1:20">
      <c r="A1307">
        <f>調査用紙!A1304</f>
        <v>0</v>
      </c>
      <c r="B1307" s="1">
        <f>調査用紙!B1304</f>
        <v>0</v>
      </c>
      <c r="C1307" s="1">
        <f>調査用紙!C1304</f>
        <v>0</v>
      </c>
      <c r="D1307" s="1">
        <f>調査用紙!D1304</f>
        <v>0</v>
      </c>
      <c r="E1307" s="1">
        <f>調査用紙!E1304</f>
        <v>0</v>
      </c>
      <c r="P1307" t="str">
        <f>C1307&amp;D1307</f>
        <v>00</v>
      </c>
      <c r="Q1307" t="str">
        <f>C1307&amp;E1307</f>
        <v>00</v>
      </c>
      <c r="T1307">
        <v>1</v>
      </c>
    </row>
    <row r="1308" spans="1:20">
      <c r="A1308">
        <f>調査用紙!A1305</f>
        <v>0</v>
      </c>
      <c r="B1308" s="1">
        <f>調査用紙!B1305</f>
        <v>0</v>
      </c>
      <c r="C1308" s="1">
        <f>調査用紙!C1305</f>
        <v>0</v>
      </c>
      <c r="D1308" s="1">
        <f>調査用紙!D1305</f>
        <v>0</v>
      </c>
      <c r="E1308" s="1">
        <f>調査用紙!E1305</f>
        <v>0</v>
      </c>
      <c r="P1308" t="str">
        <f>C1308&amp;D1308</f>
        <v>00</v>
      </c>
      <c r="Q1308" t="str">
        <f>C1308&amp;E1308</f>
        <v>00</v>
      </c>
      <c r="T1308">
        <v>1</v>
      </c>
    </row>
    <row r="1309" spans="1:20">
      <c r="A1309">
        <f>調査用紙!A1306</f>
        <v>0</v>
      </c>
      <c r="B1309" s="1">
        <f>調査用紙!B1306</f>
        <v>0</v>
      </c>
      <c r="C1309" s="1">
        <f>調査用紙!C1306</f>
        <v>0</v>
      </c>
      <c r="D1309" s="1">
        <f>調査用紙!D1306</f>
        <v>0</v>
      </c>
      <c r="E1309" s="1">
        <f>調査用紙!E1306</f>
        <v>0</v>
      </c>
      <c r="P1309" t="str">
        <f>C1309&amp;D1309</f>
        <v>00</v>
      </c>
      <c r="Q1309" t="str">
        <f>C1309&amp;E1309</f>
        <v>00</v>
      </c>
      <c r="T1309">
        <v>1</v>
      </c>
    </row>
    <row r="1310" spans="1:20">
      <c r="A1310">
        <f>調査用紙!A1307</f>
        <v>0</v>
      </c>
      <c r="B1310" s="1">
        <f>調査用紙!B1307</f>
        <v>0</v>
      </c>
      <c r="C1310" s="1">
        <f>調査用紙!C1307</f>
        <v>0</v>
      </c>
      <c r="D1310" s="1">
        <f>調査用紙!D1307</f>
        <v>0</v>
      </c>
      <c r="E1310" s="1">
        <f>調査用紙!E1307</f>
        <v>0</v>
      </c>
      <c r="P1310" t="str">
        <f>C1310&amp;D1310</f>
        <v>00</v>
      </c>
      <c r="Q1310" t="str">
        <f>C1310&amp;E1310</f>
        <v>00</v>
      </c>
      <c r="T1310">
        <v>1</v>
      </c>
    </row>
    <row r="1311" spans="1:20">
      <c r="A1311">
        <f>調査用紙!A1308</f>
        <v>0</v>
      </c>
      <c r="B1311" s="1">
        <f>調査用紙!B1308</f>
        <v>0</v>
      </c>
      <c r="C1311" s="1">
        <f>調査用紙!C1308</f>
        <v>0</v>
      </c>
      <c r="D1311" s="1">
        <f>調査用紙!D1308</f>
        <v>0</v>
      </c>
      <c r="E1311" s="1">
        <f>調査用紙!E1308</f>
        <v>0</v>
      </c>
      <c r="P1311" t="str">
        <f>C1311&amp;D1311</f>
        <v>00</v>
      </c>
      <c r="Q1311" t="str">
        <f>C1311&amp;E1311</f>
        <v>00</v>
      </c>
      <c r="T1311">
        <v>1</v>
      </c>
    </row>
    <row r="1312" spans="1:20">
      <c r="A1312">
        <f>調査用紙!A1309</f>
        <v>0</v>
      </c>
      <c r="B1312" s="1">
        <f>調査用紙!B1309</f>
        <v>0</v>
      </c>
      <c r="C1312" s="1">
        <f>調査用紙!C1309</f>
        <v>0</v>
      </c>
      <c r="D1312" s="1">
        <f>調査用紙!D1309</f>
        <v>0</v>
      </c>
      <c r="E1312" s="1">
        <f>調査用紙!E1309</f>
        <v>0</v>
      </c>
      <c r="P1312" t="str">
        <f>C1312&amp;D1312</f>
        <v>00</v>
      </c>
      <c r="Q1312" t="str">
        <f>C1312&amp;E1312</f>
        <v>00</v>
      </c>
      <c r="T1312">
        <v>1</v>
      </c>
    </row>
    <row r="1313" spans="1:20">
      <c r="A1313">
        <f>調査用紙!A1310</f>
        <v>0</v>
      </c>
      <c r="B1313" s="1">
        <f>調査用紙!B1310</f>
        <v>0</v>
      </c>
      <c r="C1313" s="1">
        <f>調査用紙!C1310</f>
        <v>0</v>
      </c>
      <c r="D1313" s="1">
        <f>調査用紙!D1310</f>
        <v>0</v>
      </c>
      <c r="E1313" s="1">
        <f>調査用紙!E1310</f>
        <v>0</v>
      </c>
      <c r="P1313" t="str">
        <f>C1313&amp;D1313</f>
        <v>00</v>
      </c>
      <c r="Q1313" t="str">
        <f>C1313&amp;E1313</f>
        <v>00</v>
      </c>
      <c r="T1313">
        <v>1</v>
      </c>
    </row>
    <row r="1314" spans="1:20">
      <c r="A1314">
        <f>調査用紙!A1311</f>
        <v>0</v>
      </c>
      <c r="B1314" s="1">
        <f>調査用紙!B1311</f>
        <v>0</v>
      </c>
      <c r="C1314" s="1">
        <f>調査用紙!C1311</f>
        <v>0</v>
      </c>
      <c r="D1314" s="1">
        <f>調査用紙!D1311</f>
        <v>0</v>
      </c>
      <c r="E1314" s="1">
        <f>調査用紙!E1311</f>
        <v>0</v>
      </c>
      <c r="P1314" t="str">
        <f>C1314&amp;D1314</f>
        <v>00</v>
      </c>
      <c r="Q1314" t="str">
        <f>C1314&amp;E1314</f>
        <v>00</v>
      </c>
      <c r="T1314">
        <v>1</v>
      </c>
    </row>
    <row r="1315" spans="1:20">
      <c r="A1315">
        <f>調査用紙!A1312</f>
        <v>0</v>
      </c>
      <c r="B1315" s="1">
        <f>調査用紙!B1312</f>
        <v>0</v>
      </c>
      <c r="C1315" s="1">
        <f>調査用紙!C1312</f>
        <v>0</v>
      </c>
      <c r="D1315" s="1">
        <f>調査用紙!D1312</f>
        <v>0</v>
      </c>
      <c r="E1315" s="1">
        <f>調査用紙!E1312</f>
        <v>0</v>
      </c>
      <c r="P1315" t="str">
        <f>C1315&amp;D1315</f>
        <v>00</v>
      </c>
      <c r="Q1315" t="str">
        <f>C1315&amp;E1315</f>
        <v>00</v>
      </c>
      <c r="T1315">
        <v>1</v>
      </c>
    </row>
    <row r="1316" spans="1:20">
      <c r="A1316">
        <f>調査用紙!A1313</f>
        <v>0</v>
      </c>
      <c r="B1316" s="1">
        <f>調査用紙!B1313</f>
        <v>0</v>
      </c>
      <c r="C1316" s="1">
        <f>調査用紙!C1313</f>
        <v>0</v>
      </c>
      <c r="D1316" s="1">
        <f>調査用紙!D1313</f>
        <v>0</v>
      </c>
      <c r="E1316" s="1">
        <f>調査用紙!E1313</f>
        <v>0</v>
      </c>
      <c r="P1316" t="str">
        <f>C1316&amp;D1316</f>
        <v>00</v>
      </c>
      <c r="Q1316" t="str">
        <f>C1316&amp;E1316</f>
        <v>00</v>
      </c>
      <c r="T1316">
        <v>1</v>
      </c>
    </row>
    <row r="1317" spans="1:20">
      <c r="A1317">
        <f>調査用紙!A1314</f>
        <v>0</v>
      </c>
      <c r="B1317" s="1">
        <f>調査用紙!B1314</f>
        <v>0</v>
      </c>
      <c r="C1317" s="1">
        <f>調査用紙!C1314</f>
        <v>0</v>
      </c>
      <c r="D1317" s="1">
        <f>調査用紙!D1314</f>
        <v>0</v>
      </c>
      <c r="E1317" s="1">
        <f>調査用紙!E1314</f>
        <v>0</v>
      </c>
      <c r="P1317" t="str">
        <f>C1317&amp;D1317</f>
        <v>00</v>
      </c>
      <c r="Q1317" t="str">
        <f>C1317&amp;E1317</f>
        <v>00</v>
      </c>
      <c r="T1317">
        <v>1</v>
      </c>
    </row>
    <row r="1318" spans="1:20">
      <c r="A1318">
        <f>調査用紙!A1315</f>
        <v>0</v>
      </c>
      <c r="B1318" s="1">
        <f>調査用紙!B1315</f>
        <v>0</v>
      </c>
      <c r="C1318" s="1">
        <f>調査用紙!C1315</f>
        <v>0</v>
      </c>
      <c r="D1318" s="1">
        <f>調査用紙!D1315</f>
        <v>0</v>
      </c>
      <c r="E1318" s="1">
        <f>調査用紙!E1315</f>
        <v>0</v>
      </c>
      <c r="P1318" t="str">
        <f>C1318&amp;D1318</f>
        <v>00</v>
      </c>
      <c r="Q1318" t="str">
        <f>C1318&amp;E1318</f>
        <v>00</v>
      </c>
      <c r="T1318">
        <v>1</v>
      </c>
    </row>
    <row r="1319" spans="1:20">
      <c r="A1319">
        <f>調査用紙!A1316</f>
        <v>0</v>
      </c>
      <c r="B1319" s="1">
        <f>調査用紙!B1316</f>
        <v>0</v>
      </c>
      <c r="C1319" s="1">
        <f>調査用紙!C1316</f>
        <v>0</v>
      </c>
      <c r="D1319" s="1">
        <f>調査用紙!D1316</f>
        <v>0</v>
      </c>
      <c r="E1319" s="1">
        <f>調査用紙!E1316</f>
        <v>0</v>
      </c>
      <c r="P1319" t="str">
        <f>C1319&amp;D1319</f>
        <v>00</v>
      </c>
      <c r="Q1319" t="str">
        <f>C1319&amp;E1319</f>
        <v>00</v>
      </c>
      <c r="T1319">
        <v>1</v>
      </c>
    </row>
    <row r="1320" spans="1:20">
      <c r="A1320">
        <f>調査用紙!A1317</f>
        <v>0</v>
      </c>
      <c r="B1320" s="1">
        <f>調査用紙!B1317</f>
        <v>0</v>
      </c>
      <c r="C1320" s="1">
        <f>調査用紙!C1317</f>
        <v>0</v>
      </c>
      <c r="D1320" s="1">
        <f>調査用紙!D1317</f>
        <v>0</v>
      </c>
      <c r="E1320" s="1">
        <f>調査用紙!E1317</f>
        <v>0</v>
      </c>
      <c r="P1320" t="str">
        <f>C1320&amp;D1320</f>
        <v>00</v>
      </c>
      <c r="Q1320" t="str">
        <f>C1320&amp;E1320</f>
        <v>00</v>
      </c>
      <c r="T1320">
        <v>1</v>
      </c>
    </row>
    <row r="1321" spans="1:20">
      <c r="A1321">
        <f>調査用紙!A1318</f>
        <v>0</v>
      </c>
      <c r="B1321" s="1">
        <f>調査用紙!B1318</f>
        <v>0</v>
      </c>
      <c r="C1321" s="1">
        <f>調査用紙!C1318</f>
        <v>0</v>
      </c>
      <c r="D1321" s="1">
        <f>調査用紙!D1318</f>
        <v>0</v>
      </c>
      <c r="E1321" s="1">
        <f>調査用紙!E1318</f>
        <v>0</v>
      </c>
      <c r="P1321" t="str">
        <f>C1321&amp;D1321</f>
        <v>00</v>
      </c>
      <c r="Q1321" t="str">
        <f>C1321&amp;E1321</f>
        <v>00</v>
      </c>
      <c r="T1321">
        <v>1</v>
      </c>
    </row>
    <row r="1322" spans="1:20">
      <c r="A1322">
        <f>調査用紙!A1319</f>
        <v>0</v>
      </c>
      <c r="B1322" s="1">
        <f>調査用紙!B1319</f>
        <v>0</v>
      </c>
      <c r="C1322" s="1">
        <f>調査用紙!C1319</f>
        <v>0</v>
      </c>
      <c r="D1322" s="1">
        <f>調査用紙!D1319</f>
        <v>0</v>
      </c>
      <c r="E1322" s="1">
        <f>調査用紙!E1319</f>
        <v>0</v>
      </c>
      <c r="P1322" t="str">
        <f>C1322&amp;D1322</f>
        <v>00</v>
      </c>
      <c r="Q1322" t="str">
        <f>C1322&amp;E1322</f>
        <v>00</v>
      </c>
      <c r="T1322">
        <v>1</v>
      </c>
    </row>
    <row r="1323" spans="1:20">
      <c r="A1323">
        <f>調査用紙!A1320</f>
        <v>0</v>
      </c>
      <c r="B1323" s="1">
        <f>調査用紙!B1320</f>
        <v>0</v>
      </c>
      <c r="C1323" s="1">
        <f>調査用紙!C1320</f>
        <v>0</v>
      </c>
      <c r="D1323" s="1">
        <f>調査用紙!D1320</f>
        <v>0</v>
      </c>
      <c r="E1323" s="1">
        <f>調査用紙!E1320</f>
        <v>0</v>
      </c>
      <c r="P1323" t="str">
        <f>C1323&amp;D1323</f>
        <v>00</v>
      </c>
      <c r="Q1323" t="str">
        <f>C1323&amp;E1323</f>
        <v>00</v>
      </c>
      <c r="T1323">
        <v>1</v>
      </c>
    </row>
    <row r="1324" spans="1:20">
      <c r="A1324">
        <f>調査用紙!A1321</f>
        <v>0</v>
      </c>
      <c r="B1324" s="1">
        <f>調査用紙!B1321</f>
        <v>0</v>
      </c>
      <c r="C1324" s="1">
        <f>調査用紙!C1321</f>
        <v>0</v>
      </c>
      <c r="D1324" s="1">
        <f>調査用紙!D1321</f>
        <v>0</v>
      </c>
      <c r="E1324" s="1">
        <f>調査用紙!E1321</f>
        <v>0</v>
      </c>
      <c r="P1324" t="str">
        <f>C1324&amp;D1324</f>
        <v>00</v>
      </c>
      <c r="Q1324" t="str">
        <f>C1324&amp;E1324</f>
        <v>00</v>
      </c>
      <c r="T1324">
        <v>1</v>
      </c>
    </row>
    <row r="1325" spans="1:20">
      <c r="A1325">
        <f>調査用紙!A1322</f>
        <v>0</v>
      </c>
      <c r="B1325" s="1">
        <f>調査用紙!B1322</f>
        <v>0</v>
      </c>
      <c r="C1325" s="1">
        <f>調査用紙!C1322</f>
        <v>0</v>
      </c>
      <c r="D1325" s="1">
        <f>調査用紙!D1322</f>
        <v>0</v>
      </c>
      <c r="E1325" s="1">
        <f>調査用紙!E1322</f>
        <v>0</v>
      </c>
      <c r="P1325" t="str">
        <f>C1325&amp;D1325</f>
        <v>00</v>
      </c>
      <c r="Q1325" t="str">
        <f>C1325&amp;E1325</f>
        <v>00</v>
      </c>
      <c r="T1325">
        <v>1</v>
      </c>
    </row>
    <row r="1326" spans="1:20">
      <c r="A1326">
        <f>調査用紙!A1323</f>
        <v>0</v>
      </c>
      <c r="B1326" s="1">
        <f>調査用紙!B1323</f>
        <v>0</v>
      </c>
      <c r="C1326" s="1">
        <f>調査用紙!C1323</f>
        <v>0</v>
      </c>
      <c r="D1326" s="1">
        <f>調査用紙!D1323</f>
        <v>0</v>
      </c>
      <c r="E1326" s="1">
        <f>調査用紙!E1323</f>
        <v>0</v>
      </c>
      <c r="P1326" t="str">
        <f>C1326&amp;D1326</f>
        <v>00</v>
      </c>
      <c r="Q1326" t="str">
        <f>C1326&amp;E1326</f>
        <v>00</v>
      </c>
      <c r="T1326">
        <v>1</v>
      </c>
    </row>
    <row r="1327" spans="1:20">
      <c r="A1327">
        <f>調査用紙!A1324</f>
        <v>0</v>
      </c>
      <c r="B1327" s="1">
        <f>調査用紙!B1324</f>
        <v>0</v>
      </c>
      <c r="C1327" s="1">
        <f>調査用紙!C1324</f>
        <v>0</v>
      </c>
      <c r="D1327" s="1">
        <f>調査用紙!D1324</f>
        <v>0</v>
      </c>
      <c r="E1327" s="1">
        <f>調査用紙!E1324</f>
        <v>0</v>
      </c>
      <c r="P1327" t="str">
        <f>C1327&amp;D1327</f>
        <v>00</v>
      </c>
      <c r="Q1327" t="str">
        <f>C1327&amp;E1327</f>
        <v>00</v>
      </c>
      <c r="T1327">
        <v>1</v>
      </c>
    </row>
    <row r="1328" spans="1:20">
      <c r="A1328">
        <f>調査用紙!A1325</f>
        <v>0</v>
      </c>
      <c r="B1328" s="1">
        <f>調査用紙!B1325</f>
        <v>0</v>
      </c>
      <c r="C1328" s="1">
        <f>調査用紙!C1325</f>
        <v>0</v>
      </c>
      <c r="D1328" s="1">
        <f>調査用紙!D1325</f>
        <v>0</v>
      </c>
      <c r="E1328" s="1">
        <f>調査用紙!E1325</f>
        <v>0</v>
      </c>
      <c r="P1328" t="str">
        <f>C1328&amp;D1328</f>
        <v>00</v>
      </c>
      <c r="Q1328" t="str">
        <f>C1328&amp;E1328</f>
        <v>00</v>
      </c>
      <c r="T1328">
        <v>1</v>
      </c>
    </row>
    <row r="1329" spans="1:20">
      <c r="A1329">
        <f>調査用紙!A1326</f>
        <v>0</v>
      </c>
      <c r="B1329" s="1">
        <f>調査用紙!B1326</f>
        <v>0</v>
      </c>
      <c r="C1329" s="1">
        <f>調査用紙!C1326</f>
        <v>0</v>
      </c>
      <c r="D1329" s="1">
        <f>調査用紙!D1326</f>
        <v>0</v>
      </c>
      <c r="E1329" s="1">
        <f>調査用紙!E1326</f>
        <v>0</v>
      </c>
      <c r="P1329" t="str">
        <f>C1329&amp;D1329</f>
        <v>00</v>
      </c>
      <c r="Q1329" t="str">
        <f>C1329&amp;E1329</f>
        <v>00</v>
      </c>
      <c r="T1329">
        <v>1</v>
      </c>
    </row>
    <row r="1330" spans="1:20">
      <c r="A1330">
        <f>調査用紙!A1327</f>
        <v>0</v>
      </c>
      <c r="B1330" s="1">
        <f>調査用紙!B1327</f>
        <v>0</v>
      </c>
      <c r="C1330" s="1">
        <f>調査用紙!C1327</f>
        <v>0</v>
      </c>
      <c r="D1330" s="1">
        <f>調査用紙!D1327</f>
        <v>0</v>
      </c>
      <c r="E1330" s="1">
        <f>調査用紙!E1327</f>
        <v>0</v>
      </c>
      <c r="P1330" t="str">
        <f>C1330&amp;D1330</f>
        <v>00</v>
      </c>
      <c r="Q1330" t="str">
        <f>C1330&amp;E1330</f>
        <v>00</v>
      </c>
      <c r="T1330">
        <v>1</v>
      </c>
    </row>
    <row r="1331" spans="1:20">
      <c r="A1331">
        <f>調査用紙!A1328</f>
        <v>0</v>
      </c>
      <c r="B1331" s="1">
        <f>調査用紙!B1328</f>
        <v>0</v>
      </c>
      <c r="C1331" s="1">
        <f>調査用紙!C1328</f>
        <v>0</v>
      </c>
      <c r="D1331" s="1">
        <f>調査用紙!D1328</f>
        <v>0</v>
      </c>
      <c r="E1331" s="1">
        <f>調査用紙!E1328</f>
        <v>0</v>
      </c>
      <c r="P1331" t="str">
        <f>C1331&amp;D1331</f>
        <v>00</v>
      </c>
      <c r="Q1331" t="str">
        <f>C1331&amp;E1331</f>
        <v>00</v>
      </c>
      <c r="T1331">
        <v>1</v>
      </c>
    </row>
    <row r="1332" spans="1:20">
      <c r="A1332">
        <f>調査用紙!A1329</f>
        <v>0</v>
      </c>
      <c r="B1332" s="1">
        <f>調査用紙!B1329</f>
        <v>0</v>
      </c>
      <c r="C1332" s="1">
        <f>調査用紙!C1329</f>
        <v>0</v>
      </c>
      <c r="D1332" s="1">
        <f>調査用紙!D1329</f>
        <v>0</v>
      </c>
      <c r="E1332" s="1">
        <f>調査用紙!E1329</f>
        <v>0</v>
      </c>
      <c r="P1332" t="str">
        <f>C1332&amp;D1332</f>
        <v>00</v>
      </c>
      <c r="Q1332" t="str">
        <f>C1332&amp;E1332</f>
        <v>00</v>
      </c>
      <c r="T1332">
        <v>1</v>
      </c>
    </row>
    <row r="1333" spans="1:20">
      <c r="A1333">
        <f>調査用紙!A1330</f>
        <v>0</v>
      </c>
      <c r="B1333" s="1">
        <f>調査用紙!B1330</f>
        <v>0</v>
      </c>
      <c r="C1333" s="1">
        <f>調査用紙!C1330</f>
        <v>0</v>
      </c>
      <c r="D1333" s="1">
        <f>調査用紙!D1330</f>
        <v>0</v>
      </c>
      <c r="E1333" s="1">
        <f>調査用紙!E1330</f>
        <v>0</v>
      </c>
      <c r="P1333" t="str">
        <f>C1333&amp;D1333</f>
        <v>00</v>
      </c>
      <c r="Q1333" t="str">
        <f>C1333&amp;E1333</f>
        <v>00</v>
      </c>
      <c r="T1333">
        <v>1</v>
      </c>
    </row>
    <row r="1334" spans="1:20">
      <c r="A1334">
        <f>調査用紙!A1331</f>
        <v>0</v>
      </c>
      <c r="B1334" s="1">
        <f>調査用紙!B1331</f>
        <v>0</v>
      </c>
      <c r="C1334" s="1">
        <f>調査用紙!C1331</f>
        <v>0</v>
      </c>
      <c r="D1334" s="1">
        <f>調査用紙!D1331</f>
        <v>0</v>
      </c>
      <c r="E1334" s="1">
        <f>調査用紙!E1331</f>
        <v>0</v>
      </c>
      <c r="P1334" t="str">
        <f>C1334&amp;D1334</f>
        <v>00</v>
      </c>
      <c r="Q1334" t="str">
        <f>C1334&amp;E1334</f>
        <v>00</v>
      </c>
      <c r="T1334">
        <v>1</v>
      </c>
    </row>
    <row r="1335" spans="1:20">
      <c r="A1335">
        <f>調査用紙!A1332</f>
        <v>0</v>
      </c>
      <c r="B1335" s="1">
        <f>調査用紙!B1332</f>
        <v>0</v>
      </c>
      <c r="C1335" s="1">
        <f>調査用紙!C1332</f>
        <v>0</v>
      </c>
      <c r="D1335" s="1">
        <f>調査用紙!D1332</f>
        <v>0</v>
      </c>
      <c r="E1335" s="1">
        <f>調査用紙!E1332</f>
        <v>0</v>
      </c>
      <c r="P1335" t="str">
        <f>C1335&amp;D1335</f>
        <v>00</v>
      </c>
      <c r="Q1335" t="str">
        <f>C1335&amp;E1335</f>
        <v>00</v>
      </c>
      <c r="T1335">
        <v>1</v>
      </c>
    </row>
    <row r="1336" spans="1:20">
      <c r="A1336">
        <f>調査用紙!A1333</f>
        <v>0</v>
      </c>
      <c r="B1336" s="1">
        <f>調査用紙!B1333</f>
        <v>0</v>
      </c>
      <c r="C1336" s="1">
        <f>調査用紙!C1333</f>
        <v>0</v>
      </c>
      <c r="D1336" s="1">
        <f>調査用紙!D1333</f>
        <v>0</v>
      </c>
      <c r="E1336" s="1">
        <f>調査用紙!E1333</f>
        <v>0</v>
      </c>
      <c r="P1336" t="str">
        <f>C1336&amp;D1336</f>
        <v>00</v>
      </c>
      <c r="Q1336" t="str">
        <f>C1336&amp;E1336</f>
        <v>00</v>
      </c>
      <c r="T1336">
        <v>1</v>
      </c>
    </row>
    <row r="1337" spans="1:20">
      <c r="A1337">
        <f>調査用紙!A1334</f>
        <v>0</v>
      </c>
      <c r="B1337" s="1">
        <f>調査用紙!B1334</f>
        <v>0</v>
      </c>
      <c r="C1337" s="1">
        <f>調査用紙!C1334</f>
        <v>0</v>
      </c>
      <c r="D1337" s="1">
        <f>調査用紙!D1334</f>
        <v>0</v>
      </c>
      <c r="E1337" s="1">
        <f>調査用紙!E1334</f>
        <v>0</v>
      </c>
      <c r="P1337" t="str">
        <f>C1337&amp;D1337</f>
        <v>00</v>
      </c>
      <c r="Q1337" t="str">
        <f>C1337&amp;E1337</f>
        <v>00</v>
      </c>
      <c r="T1337">
        <v>1</v>
      </c>
    </row>
    <row r="1338" spans="1:20">
      <c r="A1338">
        <f>調査用紙!A1335</f>
        <v>0</v>
      </c>
      <c r="B1338" s="1">
        <f>調査用紙!B1335</f>
        <v>0</v>
      </c>
      <c r="C1338" s="1">
        <f>調査用紙!C1335</f>
        <v>0</v>
      </c>
      <c r="D1338" s="1">
        <f>調査用紙!D1335</f>
        <v>0</v>
      </c>
      <c r="E1338" s="1">
        <f>調査用紙!E1335</f>
        <v>0</v>
      </c>
      <c r="P1338" t="str">
        <f>C1338&amp;D1338</f>
        <v>00</v>
      </c>
      <c r="Q1338" t="str">
        <f>C1338&amp;E1338</f>
        <v>00</v>
      </c>
      <c r="T1338">
        <v>1</v>
      </c>
    </row>
    <row r="1339" spans="1:20">
      <c r="A1339">
        <f>調査用紙!A1336</f>
        <v>0</v>
      </c>
      <c r="B1339" s="1">
        <f>調査用紙!B1336</f>
        <v>0</v>
      </c>
      <c r="C1339" s="1">
        <f>調査用紙!C1336</f>
        <v>0</v>
      </c>
      <c r="D1339" s="1">
        <f>調査用紙!D1336</f>
        <v>0</v>
      </c>
      <c r="E1339" s="1">
        <f>調査用紙!E1336</f>
        <v>0</v>
      </c>
      <c r="P1339" t="str">
        <f>C1339&amp;D1339</f>
        <v>00</v>
      </c>
      <c r="Q1339" t="str">
        <f>C1339&amp;E1339</f>
        <v>00</v>
      </c>
      <c r="T1339">
        <v>1</v>
      </c>
    </row>
    <row r="1340" spans="1:20">
      <c r="A1340">
        <f>調査用紙!A1337</f>
        <v>0</v>
      </c>
      <c r="B1340" s="1">
        <f>調査用紙!B1337</f>
        <v>0</v>
      </c>
      <c r="C1340" s="1">
        <f>調査用紙!C1337</f>
        <v>0</v>
      </c>
      <c r="D1340" s="1">
        <f>調査用紙!D1337</f>
        <v>0</v>
      </c>
      <c r="E1340" s="1">
        <f>調査用紙!E1337</f>
        <v>0</v>
      </c>
      <c r="P1340" t="str">
        <f>C1340&amp;D1340</f>
        <v>00</v>
      </c>
      <c r="Q1340" t="str">
        <f>C1340&amp;E1340</f>
        <v>00</v>
      </c>
      <c r="T1340">
        <v>1</v>
      </c>
    </row>
    <row r="1341" spans="1:20">
      <c r="A1341">
        <f>調査用紙!A1338</f>
        <v>0</v>
      </c>
      <c r="B1341" s="1">
        <f>調査用紙!B1338</f>
        <v>0</v>
      </c>
      <c r="C1341" s="1">
        <f>調査用紙!C1338</f>
        <v>0</v>
      </c>
      <c r="D1341" s="1">
        <f>調査用紙!D1338</f>
        <v>0</v>
      </c>
      <c r="E1341" s="1">
        <f>調査用紙!E1338</f>
        <v>0</v>
      </c>
      <c r="P1341" t="str">
        <f>C1341&amp;D1341</f>
        <v>00</v>
      </c>
      <c r="Q1341" t="str">
        <f>C1341&amp;E1341</f>
        <v>00</v>
      </c>
      <c r="T1341">
        <v>1</v>
      </c>
    </row>
    <row r="1342" spans="1:20">
      <c r="A1342">
        <f>調査用紙!A1339</f>
        <v>0</v>
      </c>
      <c r="B1342" s="1">
        <f>調査用紙!B1339</f>
        <v>0</v>
      </c>
      <c r="C1342" s="1">
        <f>調査用紙!C1339</f>
        <v>0</v>
      </c>
      <c r="D1342" s="1">
        <f>調査用紙!D1339</f>
        <v>0</v>
      </c>
      <c r="E1342" s="1">
        <f>調査用紙!E1339</f>
        <v>0</v>
      </c>
      <c r="P1342" t="str">
        <f>C1342&amp;D1342</f>
        <v>00</v>
      </c>
      <c r="Q1342" t="str">
        <f>C1342&amp;E1342</f>
        <v>00</v>
      </c>
      <c r="T1342">
        <v>1</v>
      </c>
    </row>
    <row r="1343" spans="1:20">
      <c r="A1343">
        <f>調査用紙!A1340</f>
        <v>0</v>
      </c>
      <c r="B1343" s="1">
        <f>調査用紙!B1340</f>
        <v>0</v>
      </c>
      <c r="C1343" s="1">
        <f>調査用紙!C1340</f>
        <v>0</v>
      </c>
      <c r="D1343" s="1">
        <f>調査用紙!D1340</f>
        <v>0</v>
      </c>
      <c r="E1343" s="1">
        <f>調査用紙!E1340</f>
        <v>0</v>
      </c>
      <c r="P1343" t="str">
        <f>C1343&amp;D1343</f>
        <v>00</v>
      </c>
      <c r="Q1343" t="str">
        <f>C1343&amp;E1343</f>
        <v>00</v>
      </c>
      <c r="T1343">
        <v>1</v>
      </c>
    </row>
    <row r="1344" spans="1:20">
      <c r="A1344">
        <f>調査用紙!A1341</f>
        <v>0</v>
      </c>
      <c r="B1344" s="1">
        <f>調査用紙!B1341</f>
        <v>0</v>
      </c>
      <c r="C1344" s="1">
        <f>調査用紙!C1341</f>
        <v>0</v>
      </c>
      <c r="D1344" s="1">
        <f>調査用紙!D1341</f>
        <v>0</v>
      </c>
      <c r="E1344" s="1">
        <f>調査用紙!E1341</f>
        <v>0</v>
      </c>
      <c r="P1344" t="str">
        <f>C1344&amp;D1344</f>
        <v>00</v>
      </c>
      <c r="Q1344" t="str">
        <f>C1344&amp;E1344</f>
        <v>00</v>
      </c>
      <c r="T1344">
        <v>1</v>
      </c>
    </row>
    <row r="1345" spans="1:20">
      <c r="A1345">
        <f>調査用紙!A1342</f>
        <v>0</v>
      </c>
      <c r="B1345" s="1">
        <f>調査用紙!B1342</f>
        <v>0</v>
      </c>
      <c r="C1345" s="1">
        <f>調査用紙!C1342</f>
        <v>0</v>
      </c>
      <c r="D1345" s="1">
        <f>調査用紙!D1342</f>
        <v>0</v>
      </c>
      <c r="E1345" s="1">
        <f>調査用紙!E1342</f>
        <v>0</v>
      </c>
      <c r="P1345" t="str">
        <f>C1345&amp;D1345</f>
        <v>00</v>
      </c>
      <c r="Q1345" t="str">
        <f>C1345&amp;E1345</f>
        <v>00</v>
      </c>
      <c r="T1345">
        <v>1</v>
      </c>
    </row>
    <row r="1346" spans="1:20">
      <c r="A1346">
        <f>調査用紙!A1343</f>
        <v>0</v>
      </c>
      <c r="B1346" s="1">
        <f>調査用紙!B1343</f>
        <v>0</v>
      </c>
      <c r="C1346" s="1">
        <f>調査用紙!C1343</f>
        <v>0</v>
      </c>
      <c r="D1346" s="1">
        <f>調査用紙!D1343</f>
        <v>0</v>
      </c>
      <c r="E1346" s="1">
        <f>調査用紙!E1343</f>
        <v>0</v>
      </c>
      <c r="P1346" t="str">
        <f>C1346&amp;D1346</f>
        <v>00</v>
      </c>
      <c r="Q1346" t="str">
        <f>C1346&amp;E1346</f>
        <v>00</v>
      </c>
      <c r="T1346">
        <v>1</v>
      </c>
    </row>
    <row r="1347" spans="1:20">
      <c r="A1347">
        <f>調査用紙!A1344</f>
        <v>0</v>
      </c>
      <c r="B1347" s="1">
        <f>調査用紙!B1344</f>
        <v>0</v>
      </c>
      <c r="C1347" s="1">
        <f>調査用紙!C1344</f>
        <v>0</v>
      </c>
      <c r="D1347" s="1">
        <f>調査用紙!D1344</f>
        <v>0</v>
      </c>
      <c r="E1347" s="1">
        <f>調査用紙!E1344</f>
        <v>0</v>
      </c>
      <c r="P1347" t="str">
        <f>C1347&amp;D1347</f>
        <v>00</v>
      </c>
      <c r="Q1347" t="str">
        <f>C1347&amp;E1347</f>
        <v>00</v>
      </c>
      <c r="T1347">
        <v>1</v>
      </c>
    </row>
    <row r="1348" spans="1:20">
      <c r="A1348">
        <f>調査用紙!A1345</f>
        <v>0</v>
      </c>
      <c r="B1348" s="1">
        <f>調査用紙!B1345</f>
        <v>0</v>
      </c>
      <c r="C1348" s="1">
        <f>調査用紙!C1345</f>
        <v>0</v>
      </c>
      <c r="D1348" s="1">
        <f>調査用紙!D1345</f>
        <v>0</v>
      </c>
      <c r="E1348" s="1">
        <f>調査用紙!E1345</f>
        <v>0</v>
      </c>
      <c r="P1348" t="str">
        <f>C1348&amp;D1348</f>
        <v>00</v>
      </c>
      <c r="Q1348" t="str">
        <f>C1348&amp;E1348</f>
        <v>00</v>
      </c>
      <c r="T1348">
        <v>1</v>
      </c>
    </row>
    <row r="1349" spans="1:20">
      <c r="A1349">
        <f>調査用紙!A1346</f>
        <v>0</v>
      </c>
      <c r="B1349" s="1">
        <f>調査用紙!B1346</f>
        <v>0</v>
      </c>
      <c r="C1349" s="1">
        <f>調査用紙!C1346</f>
        <v>0</v>
      </c>
      <c r="D1349" s="1">
        <f>調査用紙!D1346</f>
        <v>0</v>
      </c>
      <c r="E1349" s="1">
        <f>調査用紙!E1346</f>
        <v>0</v>
      </c>
      <c r="P1349" t="str">
        <f>C1349&amp;D1349</f>
        <v>00</v>
      </c>
      <c r="Q1349" t="str">
        <f>C1349&amp;E1349</f>
        <v>00</v>
      </c>
      <c r="T1349">
        <v>1</v>
      </c>
    </row>
    <row r="1350" spans="1:20">
      <c r="A1350">
        <f>調査用紙!A1347</f>
        <v>0</v>
      </c>
      <c r="B1350" s="1">
        <f>調査用紙!B1347</f>
        <v>0</v>
      </c>
      <c r="C1350" s="1">
        <f>調査用紙!C1347</f>
        <v>0</v>
      </c>
      <c r="D1350" s="1">
        <f>調査用紙!D1347</f>
        <v>0</v>
      </c>
      <c r="E1350" s="1">
        <f>調査用紙!E1347</f>
        <v>0</v>
      </c>
      <c r="P1350" t="str">
        <f>C1350&amp;D1350</f>
        <v>00</v>
      </c>
      <c r="Q1350" t="str">
        <f>C1350&amp;E1350</f>
        <v>00</v>
      </c>
      <c r="T1350">
        <v>1</v>
      </c>
    </row>
    <row r="1351" spans="1:20">
      <c r="A1351">
        <f>調査用紙!A1348</f>
        <v>0</v>
      </c>
      <c r="B1351" s="1">
        <f>調査用紙!B1348</f>
        <v>0</v>
      </c>
      <c r="C1351" s="1">
        <f>調査用紙!C1348</f>
        <v>0</v>
      </c>
      <c r="D1351" s="1">
        <f>調査用紙!D1348</f>
        <v>0</v>
      </c>
      <c r="E1351" s="1">
        <f>調査用紙!E1348</f>
        <v>0</v>
      </c>
      <c r="P1351" t="str">
        <f>C1351&amp;D1351</f>
        <v>00</v>
      </c>
      <c r="Q1351" t="str">
        <f>C1351&amp;E1351</f>
        <v>00</v>
      </c>
      <c r="T1351">
        <v>1</v>
      </c>
    </row>
    <row r="1352" spans="1:20">
      <c r="A1352">
        <f>調査用紙!A1349</f>
        <v>0</v>
      </c>
      <c r="B1352" s="1">
        <f>調査用紙!B1349</f>
        <v>0</v>
      </c>
      <c r="C1352" s="1">
        <f>調査用紙!C1349</f>
        <v>0</v>
      </c>
      <c r="D1352" s="1">
        <f>調査用紙!D1349</f>
        <v>0</v>
      </c>
      <c r="E1352" s="1">
        <f>調査用紙!E1349</f>
        <v>0</v>
      </c>
      <c r="P1352" t="str">
        <f>C1352&amp;D1352</f>
        <v>00</v>
      </c>
      <c r="Q1352" t="str">
        <f>C1352&amp;E1352</f>
        <v>00</v>
      </c>
      <c r="T1352">
        <v>1</v>
      </c>
    </row>
    <row r="1353" spans="1:20">
      <c r="A1353">
        <f>調査用紙!A1350</f>
        <v>0</v>
      </c>
      <c r="B1353" s="1">
        <f>調査用紙!B1350</f>
        <v>0</v>
      </c>
      <c r="C1353" s="1">
        <f>調査用紙!C1350</f>
        <v>0</v>
      </c>
      <c r="D1353" s="1">
        <f>調査用紙!D1350</f>
        <v>0</v>
      </c>
      <c r="E1353" s="1">
        <f>調査用紙!E1350</f>
        <v>0</v>
      </c>
      <c r="P1353" t="str">
        <f>C1353&amp;D1353</f>
        <v>00</v>
      </c>
      <c r="Q1353" t="str">
        <f>C1353&amp;E1353</f>
        <v>00</v>
      </c>
      <c r="T1353">
        <v>1</v>
      </c>
    </row>
    <row r="1354" spans="1:20">
      <c r="A1354">
        <f>調査用紙!A1351</f>
        <v>0</v>
      </c>
      <c r="B1354" s="1">
        <f>調査用紙!B1351</f>
        <v>0</v>
      </c>
      <c r="C1354" s="1">
        <f>調査用紙!C1351</f>
        <v>0</v>
      </c>
      <c r="D1354" s="1">
        <f>調査用紙!D1351</f>
        <v>0</v>
      </c>
      <c r="E1354" s="1">
        <f>調査用紙!E1351</f>
        <v>0</v>
      </c>
      <c r="P1354" t="str">
        <f>C1354&amp;D1354</f>
        <v>00</v>
      </c>
      <c r="Q1354" t="str">
        <f>C1354&amp;E1354</f>
        <v>00</v>
      </c>
      <c r="T1354">
        <v>1</v>
      </c>
    </row>
    <row r="1355" spans="1:20">
      <c r="A1355">
        <f>調査用紙!A1352</f>
        <v>0</v>
      </c>
      <c r="B1355" s="1">
        <f>調査用紙!B1352</f>
        <v>0</v>
      </c>
      <c r="C1355" s="1">
        <f>調査用紙!C1352</f>
        <v>0</v>
      </c>
      <c r="D1355" s="1">
        <f>調査用紙!D1352</f>
        <v>0</v>
      </c>
      <c r="E1355" s="1">
        <f>調査用紙!E1352</f>
        <v>0</v>
      </c>
      <c r="P1355" t="str">
        <f>C1355&amp;D1355</f>
        <v>00</v>
      </c>
      <c r="Q1355" t="str">
        <f>C1355&amp;E1355</f>
        <v>00</v>
      </c>
      <c r="T1355">
        <v>1</v>
      </c>
    </row>
    <row r="1356" spans="1:20">
      <c r="A1356">
        <f>調査用紙!A1353</f>
        <v>0</v>
      </c>
      <c r="B1356" s="1">
        <f>調査用紙!B1353</f>
        <v>0</v>
      </c>
      <c r="C1356" s="1">
        <f>調査用紙!C1353</f>
        <v>0</v>
      </c>
      <c r="D1356" s="1">
        <f>調査用紙!D1353</f>
        <v>0</v>
      </c>
      <c r="E1356" s="1">
        <f>調査用紙!E1353</f>
        <v>0</v>
      </c>
      <c r="P1356" t="str">
        <f>C1356&amp;D1356</f>
        <v>00</v>
      </c>
      <c r="Q1356" t="str">
        <f>C1356&amp;E1356</f>
        <v>00</v>
      </c>
      <c r="T1356">
        <v>1</v>
      </c>
    </row>
    <row r="1357" spans="1:20">
      <c r="A1357">
        <f>調査用紙!A1354</f>
        <v>0</v>
      </c>
      <c r="B1357" s="1">
        <f>調査用紙!B1354</f>
        <v>0</v>
      </c>
      <c r="C1357" s="1">
        <f>調査用紙!C1354</f>
        <v>0</v>
      </c>
      <c r="D1357" s="1">
        <f>調査用紙!D1354</f>
        <v>0</v>
      </c>
      <c r="E1357" s="1">
        <f>調査用紙!E1354</f>
        <v>0</v>
      </c>
      <c r="P1357" t="str">
        <f>C1357&amp;D1357</f>
        <v>00</v>
      </c>
      <c r="Q1357" t="str">
        <f>C1357&amp;E1357</f>
        <v>00</v>
      </c>
      <c r="T1357">
        <v>1</v>
      </c>
    </row>
    <row r="1358" spans="1:20">
      <c r="A1358">
        <f>調査用紙!A1355</f>
        <v>0</v>
      </c>
      <c r="B1358" s="1">
        <f>調査用紙!B1355</f>
        <v>0</v>
      </c>
      <c r="C1358" s="1">
        <f>調査用紙!C1355</f>
        <v>0</v>
      </c>
      <c r="D1358" s="1">
        <f>調査用紙!D1355</f>
        <v>0</v>
      </c>
      <c r="E1358" s="1">
        <f>調査用紙!E1355</f>
        <v>0</v>
      </c>
      <c r="P1358" t="str">
        <f>C1358&amp;D1358</f>
        <v>00</v>
      </c>
      <c r="Q1358" t="str">
        <f>C1358&amp;E1358</f>
        <v>00</v>
      </c>
      <c r="T1358">
        <v>1</v>
      </c>
    </row>
    <row r="1359" spans="1:20">
      <c r="A1359">
        <f>調査用紙!A1356</f>
        <v>0</v>
      </c>
      <c r="B1359" s="1">
        <f>調査用紙!B1356</f>
        <v>0</v>
      </c>
      <c r="C1359" s="1">
        <f>調査用紙!C1356</f>
        <v>0</v>
      </c>
      <c r="D1359" s="1">
        <f>調査用紙!D1356</f>
        <v>0</v>
      </c>
      <c r="E1359" s="1">
        <f>調査用紙!E1356</f>
        <v>0</v>
      </c>
      <c r="P1359" t="str">
        <f>C1359&amp;D1359</f>
        <v>00</v>
      </c>
      <c r="Q1359" t="str">
        <f>C1359&amp;E1359</f>
        <v>00</v>
      </c>
      <c r="T1359">
        <v>1</v>
      </c>
    </row>
    <row r="1360" spans="1:20">
      <c r="A1360">
        <f>調査用紙!A1357</f>
        <v>0</v>
      </c>
      <c r="B1360" s="1">
        <f>調査用紙!B1357</f>
        <v>0</v>
      </c>
      <c r="C1360" s="1">
        <f>調査用紙!C1357</f>
        <v>0</v>
      </c>
      <c r="D1360" s="1">
        <f>調査用紙!D1357</f>
        <v>0</v>
      </c>
      <c r="E1360" s="1">
        <f>調査用紙!E1357</f>
        <v>0</v>
      </c>
      <c r="P1360" t="str">
        <f>C1360&amp;D1360</f>
        <v>00</v>
      </c>
      <c r="Q1360" t="str">
        <f>C1360&amp;E1360</f>
        <v>00</v>
      </c>
      <c r="T1360">
        <v>1</v>
      </c>
    </row>
    <row r="1361" spans="1:20">
      <c r="A1361">
        <f>調査用紙!A1358</f>
        <v>0</v>
      </c>
      <c r="B1361" s="1">
        <f>調査用紙!B1358</f>
        <v>0</v>
      </c>
      <c r="C1361" s="1">
        <f>調査用紙!C1358</f>
        <v>0</v>
      </c>
      <c r="D1361" s="1">
        <f>調査用紙!D1358</f>
        <v>0</v>
      </c>
      <c r="E1361" s="1">
        <f>調査用紙!E1358</f>
        <v>0</v>
      </c>
      <c r="P1361" t="str">
        <f>C1361&amp;D1361</f>
        <v>00</v>
      </c>
      <c r="Q1361" t="str">
        <f>C1361&amp;E1361</f>
        <v>00</v>
      </c>
      <c r="T1361">
        <v>1</v>
      </c>
    </row>
    <row r="1362" spans="1:20">
      <c r="A1362">
        <f>調査用紙!A1359</f>
        <v>0</v>
      </c>
      <c r="B1362" s="1">
        <f>調査用紙!B1359</f>
        <v>0</v>
      </c>
      <c r="C1362" s="1">
        <f>調査用紙!C1359</f>
        <v>0</v>
      </c>
      <c r="D1362" s="1">
        <f>調査用紙!D1359</f>
        <v>0</v>
      </c>
      <c r="E1362" s="1">
        <f>調査用紙!E1359</f>
        <v>0</v>
      </c>
      <c r="P1362" t="str">
        <f>C1362&amp;D1362</f>
        <v>00</v>
      </c>
      <c r="Q1362" t="str">
        <f>C1362&amp;E1362</f>
        <v>00</v>
      </c>
      <c r="T1362">
        <v>1</v>
      </c>
    </row>
    <row r="1363" spans="1:20">
      <c r="A1363">
        <f>調査用紙!A1360</f>
        <v>0</v>
      </c>
      <c r="B1363" s="1">
        <f>調査用紙!B1360</f>
        <v>0</v>
      </c>
      <c r="C1363" s="1">
        <f>調査用紙!C1360</f>
        <v>0</v>
      </c>
      <c r="D1363" s="1">
        <f>調査用紙!D1360</f>
        <v>0</v>
      </c>
      <c r="E1363" s="1">
        <f>調査用紙!E1360</f>
        <v>0</v>
      </c>
      <c r="P1363" t="str">
        <f>C1363&amp;D1363</f>
        <v>00</v>
      </c>
      <c r="Q1363" t="str">
        <f>C1363&amp;E1363</f>
        <v>00</v>
      </c>
      <c r="T1363">
        <v>1</v>
      </c>
    </row>
    <row r="1364" spans="1:20">
      <c r="A1364">
        <f>調査用紙!A1361</f>
        <v>0</v>
      </c>
      <c r="B1364" s="1">
        <f>調査用紙!B1361</f>
        <v>0</v>
      </c>
      <c r="C1364" s="1">
        <f>調査用紙!C1361</f>
        <v>0</v>
      </c>
      <c r="D1364" s="1">
        <f>調査用紙!D1361</f>
        <v>0</v>
      </c>
      <c r="E1364" s="1">
        <f>調査用紙!E1361</f>
        <v>0</v>
      </c>
      <c r="P1364" t="str">
        <f>C1364&amp;D1364</f>
        <v>00</v>
      </c>
      <c r="Q1364" t="str">
        <f>C1364&amp;E1364</f>
        <v>00</v>
      </c>
      <c r="T1364">
        <v>1</v>
      </c>
    </row>
    <row r="1365" spans="1:20">
      <c r="A1365">
        <f>調査用紙!A1362</f>
        <v>0</v>
      </c>
      <c r="B1365" s="1">
        <f>調査用紙!B1362</f>
        <v>0</v>
      </c>
      <c r="C1365" s="1">
        <f>調査用紙!C1362</f>
        <v>0</v>
      </c>
      <c r="D1365" s="1">
        <f>調査用紙!D1362</f>
        <v>0</v>
      </c>
      <c r="E1365" s="1">
        <f>調査用紙!E1362</f>
        <v>0</v>
      </c>
      <c r="P1365" t="str">
        <f>C1365&amp;D1365</f>
        <v>00</v>
      </c>
      <c r="Q1365" t="str">
        <f>C1365&amp;E1365</f>
        <v>00</v>
      </c>
      <c r="T1365">
        <v>1</v>
      </c>
    </row>
    <row r="1366" spans="1:20">
      <c r="A1366">
        <f>調査用紙!A1363</f>
        <v>0</v>
      </c>
      <c r="B1366" s="1">
        <f>調査用紙!B1363</f>
        <v>0</v>
      </c>
      <c r="C1366" s="1">
        <f>調査用紙!C1363</f>
        <v>0</v>
      </c>
      <c r="D1366" s="1">
        <f>調査用紙!D1363</f>
        <v>0</v>
      </c>
      <c r="E1366" s="1">
        <f>調査用紙!E1363</f>
        <v>0</v>
      </c>
      <c r="P1366" t="str">
        <f>C1366&amp;D1366</f>
        <v>00</v>
      </c>
      <c r="Q1366" t="str">
        <f>C1366&amp;E1366</f>
        <v>00</v>
      </c>
      <c r="T1366">
        <v>1</v>
      </c>
    </row>
    <row r="1367" spans="1:20">
      <c r="A1367">
        <f>調査用紙!A1364</f>
        <v>0</v>
      </c>
      <c r="B1367" s="1">
        <f>調査用紙!B1364</f>
        <v>0</v>
      </c>
      <c r="C1367" s="1">
        <f>調査用紙!C1364</f>
        <v>0</v>
      </c>
      <c r="D1367" s="1">
        <f>調査用紙!D1364</f>
        <v>0</v>
      </c>
      <c r="E1367" s="1">
        <f>調査用紙!E1364</f>
        <v>0</v>
      </c>
      <c r="P1367" t="str">
        <f>C1367&amp;D1367</f>
        <v>00</v>
      </c>
      <c r="Q1367" t="str">
        <f>C1367&amp;E1367</f>
        <v>00</v>
      </c>
      <c r="T1367">
        <v>1</v>
      </c>
    </row>
    <row r="1368" spans="1:20">
      <c r="A1368">
        <f>調査用紙!A1365</f>
        <v>0</v>
      </c>
      <c r="B1368" s="1">
        <f>調査用紙!B1365</f>
        <v>0</v>
      </c>
      <c r="C1368" s="1">
        <f>調査用紙!C1365</f>
        <v>0</v>
      </c>
      <c r="D1368" s="1">
        <f>調査用紙!D1365</f>
        <v>0</v>
      </c>
      <c r="E1368" s="1">
        <f>調査用紙!E1365</f>
        <v>0</v>
      </c>
      <c r="P1368" t="str">
        <f>C1368&amp;D1368</f>
        <v>00</v>
      </c>
      <c r="Q1368" t="str">
        <f>C1368&amp;E1368</f>
        <v>00</v>
      </c>
      <c r="T1368">
        <v>1</v>
      </c>
    </row>
    <row r="1369" spans="1:20">
      <c r="A1369">
        <f>調査用紙!A1366</f>
        <v>0</v>
      </c>
      <c r="B1369" s="1">
        <f>調査用紙!B1366</f>
        <v>0</v>
      </c>
      <c r="C1369" s="1">
        <f>調査用紙!C1366</f>
        <v>0</v>
      </c>
      <c r="D1369" s="1">
        <f>調査用紙!D1366</f>
        <v>0</v>
      </c>
      <c r="E1369" s="1">
        <f>調査用紙!E1366</f>
        <v>0</v>
      </c>
      <c r="P1369" t="str">
        <f>C1369&amp;D1369</f>
        <v>00</v>
      </c>
      <c r="Q1369" t="str">
        <f>C1369&amp;E1369</f>
        <v>00</v>
      </c>
      <c r="T1369">
        <v>1</v>
      </c>
    </row>
    <row r="1370" spans="1:20">
      <c r="A1370">
        <f>調査用紙!A1367</f>
        <v>0</v>
      </c>
      <c r="B1370" s="1">
        <f>調査用紙!B1367</f>
        <v>0</v>
      </c>
      <c r="C1370" s="1">
        <f>調査用紙!C1367</f>
        <v>0</v>
      </c>
      <c r="D1370" s="1">
        <f>調査用紙!D1367</f>
        <v>0</v>
      </c>
      <c r="E1370" s="1">
        <f>調査用紙!E1367</f>
        <v>0</v>
      </c>
      <c r="P1370" t="str">
        <f>C1370&amp;D1370</f>
        <v>00</v>
      </c>
      <c r="Q1370" t="str">
        <f>C1370&amp;E1370</f>
        <v>00</v>
      </c>
      <c r="T1370">
        <v>1</v>
      </c>
    </row>
    <row r="1371" spans="1:20">
      <c r="A1371">
        <f>調査用紙!A1368</f>
        <v>0</v>
      </c>
      <c r="B1371" s="1">
        <f>調査用紙!B1368</f>
        <v>0</v>
      </c>
      <c r="C1371" s="1">
        <f>調査用紙!C1368</f>
        <v>0</v>
      </c>
      <c r="D1371" s="1">
        <f>調査用紙!D1368</f>
        <v>0</v>
      </c>
      <c r="E1371" s="1">
        <f>調査用紙!E1368</f>
        <v>0</v>
      </c>
      <c r="P1371" t="str">
        <f>C1371&amp;D1371</f>
        <v>00</v>
      </c>
      <c r="Q1371" t="str">
        <f>C1371&amp;E1371</f>
        <v>00</v>
      </c>
      <c r="T1371">
        <v>1</v>
      </c>
    </row>
    <row r="1372" spans="1:20">
      <c r="A1372">
        <f>調査用紙!A1369</f>
        <v>0</v>
      </c>
      <c r="B1372" s="1">
        <f>調査用紙!B1369</f>
        <v>0</v>
      </c>
      <c r="C1372" s="1">
        <f>調査用紙!C1369</f>
        <v>0</v>
      </c>
      <c r="D1372" s="1">
        <f>調査用紙!D1369</f>
        <v>0</v>
      </c>
      <c r="E1372" s="1">
        <f>調査用紙!E1369</f>
        <v>0</v>
      </c>
      <c r="P1372" t="str">
        <f>C1372&amp;D1372</f>
        <v>00</v>
      </c>
      <c r="Q1372" t="str">
        <f>C1372&amp;E1372</f>
        <v>00</v>
      </c>
      <c r="T1372">
        <v>1</v>
      </c>
    </row>
    <row r="1373" spans="1:20">
      <c r="A1373">
        <f>調査用紙!A1370</f>
        <v>0</v>
      </c>
      <c r="B1373" s="1">
        <f>調査用紙!B1370</f>
        <v>0</v>
      </c>
      <c r="C1373" s="1">
        <f>調査用紙!C1370</f>
        <v>0</v>
      </c>
      <c r="D1373" s="1">
        <f>調査用紙!D1370</f>
        <v>0</v>
      </c>
      <c r="E1373" s="1">
        <f>調査用紙!E1370</f>
        <v>0</v>
      </c>
      <c r="P1373" t="str">
        <f>C1373&amp;D1373</f>
        <v>00</v>
      </c>
      <c r="Q1373" t="str">
        <f>C1373&amp;E1373</f>
        <v>00</v>
      </c>
      <c r="T1373">
        <v>1</v>
      </c>
    </row>
    <row r="1374" spans="1:20">
      <c r="A1374">
        <f>調査用紙!A1371</f>
        <v>0</v>
      </c>
      <c r="B1374" s="1">
        <f>調査用紙!B1371</f>
        <v>0</v>
      </c>
      <c r="C1374" s="1">
        <f>調査用紙!C1371</f>
        <v>0</v>
      </c>
      <c r="D1374" s="1">
        <f>調査用紙!D1371</f>
        <v>0</v>
      </c>
      <c r="E1374" s="1">
        <f>調査用紙!E1371</f>
        <v>0</v>
      </c>
      <c r="P1374" t="str">
        <f>C1374&amp;D1374</f>
        <v>00</v>
      </c>
      <c r="Q1374" t="str">
        <f>C1374&amp;E1374</f>
        <v>00</v>
      </c>
      <c r="T1374">
        <v>1</v>
      </c>
    </row>
    <row r="1375" spans="1:20">
      <c r="A1375">
        <f>調査用紙!A1372</f>
        <v>0</v>
      </c>
      <c r="B1375" s="1">
        <f>調査用紙!B1372</f>
        <v>0</v>
      </c>
      <c r="C1375" s="1">
        <f>調査用紙!C1372</f>
        <v>0</v>
      </c>
      <c r="D1375" s="1">
        <f>調査用紙!D1372</f>
        <v>0</v>
      </c>
      <c r="E1375" s="1">
        <f>調査用紙!E1372</f>
        <v>0</v>
      </c>
      <c r="P1375" t="str">
        <f>C1375&amp;D1375</f>
        <v>00</v>
      </c>
      <c r="Q1375" t="str">
        <f>C1375&amp;E1375</f>
        <v>00</v>
      </c>
      <c r="T1375">
        <v>1</v>
      </c>
    </row>
    <row r="1376" spans="1:20">
      <c r="A1376">
        <f>調査用紙!A1373</f>
        <v>0</v>
      </c>
      <c r="B1376" s="1">
        <f>調査用紙!B1373</f>
        <v>0</v>
      </c>
      <c r="C1376" s="1">
        <f>調査用紙!C1373</f>
        <v>0</v>
      </c>
      <c r="D1376" s="1">
        <f>調査用紙!D1373</f>
        <v>0</v>
      </c>
      <c r="E1376" s="1">
        <f>調査用紙!E1373</f>
        <v>0</v>
      </c>
      <c r="P1376" t="str">
        <f>C1376&amp;D1376</f>
        <v>00</v>
      </c>
      <c r="Q1376" t="str">
        <f>C1376&amp;E1376</f>
        <v>00</v>
      </c>
      <c r="T1376">
        <v>1</v>
      </c>
    </row>
    <row r="1377" spans="1:20">
      <c r="A1377">
        <f>調査用紙!A1374</f>
        <v>0</v>
      </c>
      <c r="B1377" s="1">
        <f>調査用紙!B1374</f>
        <v>0</v>
      </c>
      <c r="C1377" s="1">
        <f>調査用紙!C1374</f>
        <v>0</v>
      </c>
      <c r="D1377" s="1">
        <f>調査用紙!D1374</f>
        <v>0</v>
      </c>
      <c r="E1377" s="1">
        <f>調査用紙!E1374</f>
        <v>0</v>
      </c>
      <c r="P1377" t="str">
        <f>C1377&amp;D1377</f>
        <v>00</v>
      </c>
      <c r="Q1377" t="str">
        <f>C1377&amp;E1377</f>
        <v>00</v>
      </c>
      <c r="T1377">
        <v>1</v>
      </c>
    </row>
    <row r="1378" spans="1:20">
      <c r="A1378">
        <f>調査用紙!A1375</f>
        <v>0</v>
      </c>
      <c r="B1378" s="1">
        <f>調査用紙!B1375</f>
        <v>0</v>
      </c>
      <c r="C1378" s="1">
        <f>調査用紙!C1375</f>
        <v>0</v>
      </c>
      <c r="D1378" s="1">
        <f>調査用紙!D1375</f>
        <v>0</v>
      </c>
      <c r="E1378" s="1">
        <f>調査用紙!E1375</f>
        <v>0</v>
      </c>
      <c r="P1378" t="str">
        <f>C1378&amp;D1378</f>
        <v>00</v>
      </c>
      <c r="Q1378" t="str">
        <f>C1378&amp;E1378</f>
        <v>00</v>
      </c>
      <c r="T1378">
        <v>1</v>
      </c>
    </row>
    <row r="1379" spans="1:20">
      <c r="A1379">
        <f>調査用紙!A1376</f>
        <v>0</v>
      </c>
      <c r="B1379" s="1">
        <f>調査用紙!B1376</f>
        <v>0</v>
      </c>
      <c r="C1379" s="1">
        <f>調査用紙!C1376</f>
        <v>0</v>
      </c>
      <c r="D1379" s="1">
        <f>調査用紙!D1376</f>
        <v>0</v>
      </c>
      <c r="E1379" s="1">
        <f>調査用紙!E1376</f>
        <v>0</v>
      </c>
      <c r="P1379" t="str">
        <f>C1379&amp;D1379</f>
        <v>00</v>
      </c>
      <c r="Q1379" t="str">
        <f>C1379&amp;E1379</f>
        <v>00</v>
      </c>
      <c r="T1379">
        <v>1</v>
      </c>
    </row>
    <row r="1380" spans="1:20">
      <c r="A1380">
        <f>調査用紙!A1377</f>
        <v>0</v>
      </c>
      <c r="B1380" s="1">
        <f>調査用紙!B1377</f>
        <v>0</v>
      </c>
      <c r="C1380" s="1">
        <f>調査用紙!C1377</f>
        <v>0</v>
      </c>
      <c r="D1380" s="1">
        <f>調査用紙!D1377</f>
        <v>0</v>
      </c>
      <c r="E1380" s="1">
        <f>調査用紙!E1377</f>
        <v>0</v>
      </c>
      <c r="P1380" t="str">
        <f>C1380&amp;D1380</f>
        <v>00</v>
      </c>
      <c r="Q1380" t="str">
        <f>C1380&amp;E1380</f>
        <v>00</v>
      </c>
      <c r="T1380">
        <v>1</v>
      </c>
    </row>
    <row r="1381" spans="1:20">
      <c r="A1381">
        <f>調査用紙!A1378</f>
        <v>0</v>
      </c>
      <c r="B1381" s="1">
        <f>調査用紙!B1378</f>
        <v>0</v>
      </c>
      <c r="C1381" s="1">
        <f>調査用紙!C1378</f>
        <v>0</v>
      </c>
      <c r="D1381" s="1">
        <f>調査用紙!D1378</f>
        <v>0</v>
      </c>
      <c r="E1381" s="1">
        <f>調査用紙!E1378</f>
        <v>0</v>
      </c>
      <c r="P1381" t="str">
        <f>C1381&amp;D1381</f>
        <v>00</v>
      </c>
      <c r="Q1381" t="str">
        <f>C1381&amp;E1381</f>
        <v>00</v>
      </c>
      <c r="T1381">
        <v>1</v>
      </c>
    </row>
    <row r="1382" spans="1:20">
      <c r="A1382">
        <f>調査用紙!A1379</f>
        <v>0</v>
      </c>
      <c r="B1382" s="1">
        <f>調査用紙!B1379</f>
        <v>0</v>
      </c>
      <c r="C1382" s="1">
        <f>調査用紙!C1379</f>
        <v>0</v>
      </c>
      <c r="D1382" s="1">
        <f>調査用紙!D1379</f>
        <v>0</v>
      </c>
      <c r="E1382" s="1">
        <f>調査用紙!E1379</f>
        <v>0</v>
      </c>
      <c r="P1382" t="str">
        <f>C1382&amp;D1382</f>
        <v>00</v>
      </c>
      <c r="Q1382" t="str">
        <f>C1382&amp;E1382</f>
        <v>00</v>
      </c>
      <c r="T1382">
        <v>1</v>
      </c>
    </row>
    <row r="1383" spans="1:20">
      <c r="A1383">
        <f>調査用紙!A1380</f>
        <v>0</v>
      </c>
      <c r="B1383" s="1">
        <f>調査用紙!B1380</f>
        <v>0</v>
      </c>
      <c r="C1383" s="1">
        <f>調査用紙!C1380</f>
        <v>0</v>
      </c>
      <c r="D1383" s="1">
        <f>調査用紙!D1380</f>
        <v>0</v>
      </c>
      <c r="E1383" s="1">
        <f>調査用紙!E1380</f>
        <v>0</v>
      </c>
      <c r="P1383" t="str">
        <f>C1383&amp;D1383</f>
        <v>00</v>
      </c>
      <c r="Q1383" t="str">
        <f>C1383&amp;E1383</f>
        <v>00</v>
      </c>
      <c r="T1383">
        <v>1</v>
      </c>
    </row>
    <row r="1384" spans="1:20">
      <c r="A1384">
        <f>調査用紙!A1381</f>
        <v>0</v>
      </c>
      <c r="B1384" s="1">
        <f>調査用紙!B1381</f>
        <v>0</v>
      </c>
      <c r="C1384" s="1">
        <f>調査用紙!C1381</f>
        <v>0</v>
      </c>
      <c r="D1384" s="1">
        <f>調査用紙!D1381</f>
        <v>0</v>
      </c>
      <c r="E1384" s="1">
        <f>調査用紙!E1381</f>
        <v>0</v>
      </c>
      <c r="P1384" t="str">
        <f>C1384&amp;D1384</f>
        <v>00</v>
      </c>
      <c r="Q1384" t="str">
        <f>C1384&amp;E1384</f>
        <v>00</v>
      </c>
      <c r="T1384">
        <v>1</v>
      </c>
    </row>
    <row r="1385" spans="1:20">
      <c r="A1385">
        <f>調査用紙!A1382</f>
        <v>0</v>
      </c>
      <c r="B1385" s="1">
        <f>調査用紙!B1382</f>
        <v>0</v>
      </c>
      <c r="C1385" s="1">
        <f>調査用紙!C1382</f>
        <v>0</v>
      </c>
      <c r="D1385" s="1">
        <f>調査用紙!D1382</f>
        <v>0</v>
      </c>
      <c r="E1385" s="1">
        <f>調査用紙!E1382</f>
        <v>0</v>
      </c>
      <c r="P1385" t="str">
        <f>C1385&amp;D1385</f>
        <v>00</v>
      </c>
      <c r="Q1385" t="str">
        <f>C1385&amp;E1385</f>
        <v>00</v>
      </c>
      <c r="T1385">
        <v>1</v>
      </c>
    </row>
    <row r="1386" spans="1:20">
      <c r="A1386">
        <f>調査用紙!A1383</f>
        <v>0</v>
      </c>
      <c r="B1386" s="1">
        <f>調査用紙!B1383</f>
        <v>0</v>
      </c>
      <c r="C1386" s="1">
        <f>調査用紙!C1383</f>
        <v>0</v>
      </c>
      <c r="D1386" s="1">
        <f>調査用紙!D1383</f>
        <v>0</v>
      </c>
      <c r="E1386" s="1">
        <f>調査用紙!E1383</f>
        <v>0</v>
      </c>
      <c r="P1386" t="str">
        <f>C1386&amp;D1386</f>
        <v>00</v>
      </c>
      <c r="Q1386" t="str">
        <f>C1386&amp;E1386</f>
        <v>00</v>
      </c>
      <c r="T1386">
        <v>1</v>
      </c>
    </row>
    <row r="1387" spans="1:20">
      <c r="A1387">
        <f>調査用紙!A1384</f>
        <v>0</v>
      </c>
      <c r="B1387" s="1">
        <f>調査用紙!B1384</f>
        <v>0</v>
      </c>
      <c r="C1387" s="1">
        <f>調査用紙!C1384</f>
        <v>0</v>
      </c>
      <c r="D1387" s="1">
        <f>調査用紙!D1384</f>
        <v>0</v>
      </c>
      <c r="E1387" s="1">
        <f>調査用紙!E1384</f>
        <v>0</v>
      </c>
      <c r="P1387" t="str">
        <f>C1387&amp;D1387</f>
        <v>00</v>
      </c>
      <c r="Q1387" t="str">
        <f>C1387&amp;E1387</f>
        <v>00</v>
      </c>
      <c r="T1387">
        <v>1</v>
      </c>
    </row>
    <row r="1388" spans="1:20">
      <c r="A1388">
        <f>調査用紙!A1385</f>
        <v>0</v>
      </c>
      <c r="B1388" s="1">
        <f>調査用紙!B1385</f>
        <v>0</v>
      </c>
      <c r="C1388" s="1">
        <f>調査用紙!C1385</f>
        <v>0</v>
      </c>
      <c r="D1388" s="1">
        <f>調査用紙!D1385</f>
        <v>0</v>
      </c>
      <c r="E1388" s="1">
        <f>調査用紙!E1385</f>
        <v>0</v>
      </c>
      <c r="P1388" t="str">
        <f>C1388&amp;D1388</f>
        <v>00</v>
      </c>
      <c r="Q1388" t="str">
        <f>C1388&amp;E1388</f>
        <v>00</v>
      </c>
      <c r="T1388">
        <v>1</v>
      </c>
    </row>
    <row r="1389" spans="1:20">
      <c r="A1389">
        <f>調査用紙!A1386</f>
        <v>0</v>
      </c>
      <c r="B1389" s="1">
        <f>調査用紙!B1386</f>
        <v>0</v>
      </c>
      <c r="C1389" s="1">
        <f>調査用紙!C1386</f>
        <v>0</v>
      </c>
      <c r="D1389" s="1">
        <f>調査用紙!D1386</f>
        <v>0</v>
      </c>
      <c r="E1389" s="1">
        <f>調査用紙!E1386</f>
        <v>0</v>
      </c>
      <c r="P1389" t="str">
        <f>C1389&amp;D1389</f>
        <v>00</v>
      </c>
      <c r="Q1389" t="str">
        <f>C1389&amp;E1389</f>
        <v>00</v>
      </c>
      <c r="T1389">
        <v>1</v>
      </c>
    </row>
    <row r="1390" spans="1:20">
      <c r="A1390">
        <f>調査用紙!A1387</f>
        <v>0</v>
      </c>
      <c r="B1390" s="1">
        <f>調査用紙!B1387</f>
        <v>0</v>
      </c>
      <c r="C1390" s="1">
        <f>調査用紙!C1387</f>
        <v>0</v>
      </c>
      <c r="D1390" s="1">
        <f>調査用紙!D1387</f>
        <v>0</v>
      </c>
      <c r="E1390" s="1">
        <f>調査用紙!E1387</f>
        <v>0</v>
      </c>
      <c r="P1390" t="str">
        <f>C1390&amp;D1390</f>
        <v>00</v>
      </c>
      <c r="Q1390" t="str">
        <f>C1390&amp;E1390</f>
        <v>00</v>
      </c>
      <c r="T1390">
        <v>1</v>
      </c>
    </row>
    <row r="1391" spans="1:20">
      <c r="A1391">
        <f>調査用紙!A1388</f>
        <v>0</v>
      </c>
      <c r="B1391" s="1">
        <f>調査用紙!B1388</f>
        <v>0</v>
      </c>
      <c r="C1391" s="1">
        <f>調査用紙!C1388</f>
        <v>0</v>
      </c>
      <c r="D1391" s="1">
        <f>調査用紙!D1388</f>
        <v>0</v>
      </c>
      <c r="E1391" s="1">
        <f>調査用紙!E1388</f>
        <v>0</v>
      </c>
      <c r="P1391" t="str">
        <f>C1391&amp;D1391</f>
        <v>00</v>
      </c>
      <c r="Q1391" t="str">
        <f>C1391&amp;E1391</f>
        <v>00</v>
      </c>
      <c r="T1391">
        <v>1</v>
      </c>
    </row>
    <row r="1392" spans="1:20">
      <c r="A1392">
        <f>調査用紙!A1389</f>
        <v>0</v>
      </c>
      <c r="B1392" s="1">
        <f>調査用紙!B1389</f>
        <v>0</v>
      </c>
      <c r="C1392" s="1">
        <f>調査用紙!C1389</f>
        <v>0</v>
      </c>
      <c r="D1392" s="1">
        <f>調査用紙!D1389</f>
        <v>0</v>
      </c>
      <c r="E1392" s="1">
        <f>調査用紙!E1389</f>
        <v>0</v>
      </c>
      <c r="P1392" t="str">
        <f>C1392&amp;D1392</f>
        <v>00</v>
      </c>
      <c r="Q1392" t="str">
        <f>C1392&amp;E1392</f>
        <v>00</v>
      </c>
      <c r="T1392">
        <v>1</v>
      </c>
    </row>
    <row r="1393" spans="1:20">
      <c r="A1393">
        <f>調査用紙!A1390</f>
        <v>0</v>
      </c>
      <c r="B1393" s="1">
        <f>調査用紙!B1390</f>
        <v>0</v>
      </c>
      <c r="C1393" s="1">
        <f>調査用紙!C1390</f>
        <v>0</v>
      </c>
      <c r="D1393" s="1">
        <f>調査用紙!D1390</f>
        <v>0</v>
      </c>
      <c r="E1393" s="1">
        <f>調査用紙!E1390</f>
        <v>0</v>
      </c>
      <c r="P1393" t="str">
        <f>C1393&amp;D1393</f>
        <v>00</v>
      </c>
      <c r="Q1393" t="str">
        <f>C1393&amp;E1393</f>
        <v>00</v>
      </c>
      <c r="T1393">
        <v>1</v>
      </c>
    </row>
    <row r="1394" spans="1:20">
      <c r="A1394">
        <f>調査用紙!A1391</f>
        <v>0</v>
      </c>
      <c r="B1394" s="1">
        <f>調査用紙!B1391</f>
        <v>0</v>
      </c>
      <c r="C1394" s="1">
        <f>調査用紙!C1391</f>
        <v>0</v>
      </c>
      <c r="D1394" s="1">
        <f>調査用紙!D1391</f>
        <v>0</v>
      </c>
      <c r="E1394" s="1">
        <f>調査用紙!E1391</f>
        <v>0</v>
      </c>
      <c r="P1394" t="str">
        <f>C1394&amp;D1394</f>
        <v>00</v>
      </c>
      <c r="Q1394" t="str">
        <f>C1394&amp;E1394</f>
        <v>00</v>
      </c>
      <c r="T1394">
        <v>1</v>
      </c>
    </row>
    <row r="1395" spans="1:20">
      <c r="A1395">
        <f>調査用紙!A1392</f>
        <v>0</v>
      </c>
      <c r="B1395" s="1">
        <f>調査用紙!B1392</f>
        <v>0</v>
      </c>
      <c r="C1395" s="1">
        <f>調査用紙!C1392</f>
        <v>0</v>
      </c>
      <c r="D1395" s="1">
        <f>調査用紙!D1392</f>
        <v>0</v>
      </c>
      <c r="E1395" s="1">
        <f>調査用紙!E1392</f>
        <v>0</v>
      </c>
      <c r="P1395" t="str">
        <f>C1395&amp;D1395</f>
        <v>00</v>
      </c>
      <c r="Q1395" t="str">
        <f>C1395&amp;E1395</f>
        <v>00</v>
      </c>
      <c r="T1395">
        <v>1</v>
      </c>
    </row>
    <row r="1396" spans="1:20">
      <c r="A1396">
        <f>調査用紙!A1393</f>
        <v>0</v>
      </c>
      <c r="B1396" s="1">
        <f>調査用紙!B1393</f>
        <v>0</v>
      </c>
      <c r="C1396" s="1">
        <f>調査用紙!C1393</f>
        <v>0</v>
      </c>
      <c r="D1396" s="1">
        <f>調査用紙!D1393</f>
        <v>0</v>
      </c>
      <c r="E1396" s="1">
        <f>調査用紙!E1393</f>
        <v>0</v>
      </c>
      <c r="P1396" t="str">
        <f>C1396&amp;D1396</f>
        <v>00</v>
      </c>
      <c r="Q1396" t="str">
        <f>C1396&amp;E1396</f>
        <v>00</v>
      </c>
      <c r="T1396">
        <v>1</v>
      </c>
    </row>
    <row r="1397" spans="1:20">
      <c r="A1397">
        <f>調査用紙!A1394</f>
        <v>0</v>
      </c>
      <c r="B1397" s="1">
        <f>調査用紙!B1394</f>
        <v>0</v>
      </c>
      <c r="C1397" s="1">
        <f>調査用紙!C1394</f>
        <v>0</v>
      </c>
      <c r="D1397" s="1">
        <f>調査用紙!D1394</f>
        <v>0</v>
      </c>
      <c r="E1397" s="1">
        <f>調査用紙!E1394</f>
        <v>0</v>
      </c>
      <c r="P1397" t="str">
        <f>C1397&amp;D1397</f>
        <v>00</v>
      </c>
      <c r="Q1397" t="str">
        <f>C1397&amp;E1397</f>
        <v>00</v>
      </c>
      <c r="T1397">
        <v>1</v>
      </c>
    </row>
    <row r="1398" spans="1:20">
      <c r="A1398">
        <f>調査用紙!A1395</f>
        <v>0</v>
      </c>
      <c r="B1398" s="1">
        <f>調査用紙!B1395</f>
        <v>0</v>
      </c>
      <c r="C1398" s="1">
        <f>調査用紙!C1395</f>
        <v>0</v>
      </c>
      <c r="D1398" s="1">
        <f>調査用紙!D1395</f>
        <v>0</v>
      </c>
      <c r="E1398" s="1">
        <f>調査用紙!E1395</f>
        <v>0</v>
      </c>
      <c r="P1398" t="str">
        <f>C1398&amp;D1398</f>
        <v>00</v>
      </c>
      <c r="Q1398" t="str">
        <f>C1398&amp;E1398</f>
        <v>00</v>
      </c>
      <c r="T1398">
        <v>1</v>
      </c>
    </row>
    <row r="1399" spans="1:20">
      <c r="A1399">
        <f>調査用紙!A1396</f>
        <v>0</v>
      </c>
      <c r="B1399" s="1">
        <f>調査用紙!B1396</f>
        <v>0</v>
      </c>
      <c r="C1399" s="1">
        <f>調査用紙!C1396</f>
        <v>0</v>
      </c>
      <c r="D1399" s="1">
        <f>調査用紙!D1396</f>
        <v>0</v>
      </c>
      <c r="E1399" s="1">
        <f>調査用紙!E1396</f>
        <v>0</v>
      </c>
      <c r="P1399" t="str">
        <f>C1399&amp;D1399</f>
        <v>00</v>
      </c>
      <c r="Q1399" t="str">
        <f>C1399&amp;E1399</f>
        <v>00</v>
      </c>
      <c r="T1399">
        <v>1</v>
      </c>
    </row>
    <row r="1400" spans="1:20">
      <c r="A1400">
        <f>調査用紙!A1397</f>
        <v>0</v>
      </c>
      <c r="B1400" s="1">
        <f>調査用紙!B1397</f>
        <v>0</v>
      </c>
      <c r="C1400" s="1">
        <f>調査用紙!C1397</f>
        <v>0</v>
      </c>
      <c r="D1400" s="1">
        <f>調査用紙!D1397</f>
        <v>0</v>
      </c>
      <c r="E1400" s="1">
        <f>調査用紙!E1397</f>
        <v>0</v>
      </c>
      <c r="P1400" t="str">
        <f>C1400&amp;D1400</f>
        <v>00</v>
      </c>
      <c r="Q1400" t="str">
        <f>C1400&amp;E1400</f>
        <v>00</v>
      </c>
      <c r="T1400">
        <v>1</v>
      </c>
    </row>
    <row r="1401" spans="1:20">
      <c r="A1401">
        <f>調査用紙!A1398</f>
        <v>0</v>
      </c>
      <c r="B1401" s="1">
        <f>調査用紙!B1398</f>
        <v>0</v>
      </c>
      <c r="C1401" s="1">
        <f>調査用紙!C1398</f>
        <v>0</v>
      </c>
      <c r="D1401" s="1">
        <f>調査用紙!D1398</f>
        <v>0</v>
      </c>
      <c r="E1401" s="1">
        <f>調査用紙!E1398</f>
        <v>0</v>
      </c>
      <c r="P1401" t="str">
        <f>C1401&amp;D1401</f>
        <v>00</v>
      </c>
      <c r="Q1401" t="str">
        <f>C1401&amp;E1401</f>
        <v>00</v>
      </c>
      <c r="T1401">
        <v>1</v>
      </c>
    </row>
    <row r="1402" spans="1:20">
      <c r="A1402">
        <f>調査用紙!A1399</f>
        <v>0</v>
      </c>
      <c r="B1402" s="1">
        <f>調査用紙!B1399</f>
        <v>0</v>
      </c>
      <c r="C1402" s="1">
        <f>調査用紙!C1399</f>
        <v>0</v>
      </c>
      <c r="D1402" s="1">
        <f>調査用紙!D1399</f>
        <v>0</v>
      </c>
      <c r="E1402" s="1">
        <f>調査用紙!E1399</f>
        <v>0</v>
      </c>
      <c r="P1402" t="str">
        <f>C1402&amp;D1402</f>
        <v>00</v>
      </c>
      <c r="Q1402" t="str">
        <f>C1402&amp;E1402</f>
        <v>00</v>
      </c>
      <c r="T1402">
        <v>1</v>
      </c>
    </row>
    <row r="1403" spans="1:20">
      <c r="A1403">
        <f>調査用紙!A1400</f>
        <v>0</v>
      </c>
      <c r="B1403" s="1">
        <f>調査用紙!B1400</f>
        <v>0</v>
      </c>
      <c r="C1403" s="1">
        <f>調査用紙!C1400</f>
        <v>0</v>
      </c>
      <c r="D1403" s="1">
        <f>調査用紙!D1400</f>
        <v>0</v>
      </c>
      <c r="E1403" s="1">
        <f>調査用紙!E1400</f>
        <v>0</v>
      </c>
      <c r="P1403" t="str">
        <f>C1403&amp;D1403</f>
        <v>00</v>
      </c>
      <c r="Q1403" t="str">
        <f>C1403&amp;E1403</f>
        <v>00</v>
      </c>
      <c r="T1403">
        <v>1</v>
      </c>
    </row>
    <row r="1404" spans="1:20">
      <c r="A1404">
        <f>調査用紙!A1401</f>
        <v>0</v>
      </c>
      <c r="B1404" s="1">
        <f>調査用紙!B1401</f>
        <v>0</v>
      </c>
      <c r="C1404" s="1">
        <f>調査用紙!C1401</f>
        <v>0</v>
      </c>
      <c r="D1404" s="1">
        <f>調査用紙!D1401</f>
        <v>0</v>
      </c>
      <c r="E1404" s="1">
        <f>調査用紙!E1401</f>
        <v>0</v>
      </c>
      <c r="P1404" t="str">
        <f>C1404&amp;D1404</f>
        <v>00</v>
      </c>
      <c r="Q1404" t="str">
        <f>C1404&amp;E1404</f>
        <v>00</v>
      </c>
      <c r="T1404">
        <v>1</v>
      </c>
    </row>
    <row r="1405" spans="1:20">
      <c r="A1405">
        <f>調査用紙!A1402</f>
        <v>0</v>
      </c>
      <c r="B1405" s="1">
        <f>調査用紙!B1402</f>
        <v>0</v>
      </c>
      <c r="C1405" s="1">
        <f>調査用紙!C1402</f>
        <v>0</v>
      </c>
      <c r="D1405" s="1">
        <f>調査用紙!D1402</f>
        <v>0</v>
      </c>
      <c r="E1405" s="1">
        <f>調査用紙!E1402</f>
        <v>0</v>
      </c>
      <c r="P1405" t="str">
        <f>C1405&amp;D1405</f>
        <v>00</v>
      </c>
      <c r="Q1405" t="str">
        <f>C1405&amp;E1405</f>
        <v>00</v>
      </c>
      <c r="T1405">
        <v>1</v>
      </c>
    </row>
    <row r="1406" spans="1:20">
      <c r="A1406">
        <f>調査用紙!A1403</f>
        <v>0</v>
      </c>
      <c r="B1406" s="1">
        <f>調査用紙!B1403</f>
        <v>0</v>
      </c>
      <c r="C1406" s="1">
        <f>調査用紙!C1403</f>
        <v>0</v>
      </c>
      <c r="D1406" s="1">
        <f>調査用紙!D1403</f>
        <v>0</v>
      </c>
      <c r="E1406" s="1">
        <f>調査用紙!E1403</f>
        <v>0</v>
      </c>
      <c r="P1406" t="str">
        <f>C1406&amp;D1406</f>
        <v>00</v>
      </c>
      <c r="Q1406" t="str">
        <f>C1406&amp;E1406</f>
        <v>00</v>
      </c>
      <c r="T1406">
        <v>1</v>
      </c>
    </row>
    <row r="1407" spans="1:20">
      <c r="A1407">
        <f>調査用紙!A1404</f>
        <v>0</v>
      </c>
      <c r="B1407" s="1">
        <f>調査用紙!B1404</f>
        <v>0</v>
      </c>
      <c r="C1407" s="1">
        <f>調査用紙!C1404</f>
        <v>0</v>
      </c>
      <c r="D1407" s="1">
        <f>調査用紙!D1404</f>
        <v>0</v>
      </c>
      <c r="E1407" s="1">
        <f>調査用紙!E1404</f>
        <v>0</v>
      </c>
      <c r="P1407" t="str">
        <f>C1407&amp;D1407</f>
        <v>00</v>
      </c>
      <c r="Q1407" t="str">
        <f>C1407&amp;E1407</f>
        <v>00</v>
      </c>
      <c r="T1407">
        <v>1</v>
      </c>
    </row>
    <row r="1408" spans="1:20">
      <c r="A1408">
        <f>調査用紙!A1405</f>
        <v>0</v>
      </c>
      <c r="B1408" s="1">
        <f>調査用紙!B1405</f>
        <v>0</v>
      </c>
      <c r="C1408" s="1">
        <f>調査用紙!C1405</f>
        <v>0</v>
      </c>
      <c r="D1408" s="1">
        <f>調査用紙!D1405</f>
        <v>0</v>
      </c>
      <c r="E1408" s="1">
        <f>調査用紙!E1405</f>
        <v>0</v>
      </c>
      <c r="P1408" t="str">
        <f>C1408&amp;D1408</f>
        <v>00</v>
      </c>
      <c r="Q1408" t="str">
        <f>C1408&amp;E1408</f>
        <v>00</v>
      </c>
      <c r="T1408">
        <v>1</v>
      </c>
    </row>
    <row r="1409" spans="1:20">
      <c r="A1409">
        <f>調査用紙!A1406</f>
        <v>0</v>
      </c>
      <c r="B1409" s="1">
        <f>調査用紙!B1406</f>
        <v>0</v>
      </c>
      <c r="C1409" s="1">
        <f>調査用紙!C1406</f>
        <v>0</v>
      </c>
      <c r="D1409" s="1">
        <f>調査用紙!D1406</f>
        <v>0</v>
      </c>
      <c r="E1409" s="1">
        <f>調査用紙!E1406</f>
        <v>0</v>
      </c>
      <c r="P1409" t="str">
        <f>C1409&amp;D1409</f>
        <v>00</v>
      </c>
      <c r="Q1409" t="str">
        <f>C1409&amp;E1409</f>
        <v>00</v>
      </c>
      <c r="T1409">
        <v>1</v>
      </c>
    </row>
    <row r="1410" spans="1:20">
      <c r="A1410">
        <f>調査用紙!A1407</f>
        <v>0</v>
      </c>
      <c r="B1410" s="1">
        <f>調査用紙!B1407</f>
        <v>0</v>
      </c>
      <c r="C1410" s="1">
        <f>調査用紙!C1407</f>
        <v>0</v>
      </c>
      <c r="D1410" s="1">
        <f>調査用紙!D1407</f>
        <v>0</v>
      </c>
      <c r="E1410" s="1">
        <f>調査用紙!E1407</f>
        <v>0</v>
      </c>
      <c r="P1410" t="str">
        <f>C1410&amp;D1410</f>
        <v>00</v>
      </c>
      <c r="Q1410" t="str">
        <f>C1410&amp;E1410</f>
        <v>00</v>
      </c>
      <c r="T1410">
        <v>1</v>
      </c>
    </row>
    <row r="1411" spans="1:20">
      <c r="A1411">
        <f>調査用紙!A1408</f>
        <v>0</v>
      </c>
      <c r="B1411" s="1">
        <f>調査用紙!B1408</f>
        <v>0</v>
      </c>
      <c r="C1411" s="1">
        <f>調査用紙!C1408</f>
        <v>0</v>
      </c>
      <c r="D1411" s="1">
        <f>調査用紙!D1408</f>
        <v>0</v>
      </c>
      <c r="E1411" s="1">
        <f>調査用紙!E1408</f>
        <v>0</v>
      </c>
      <c r="P1411" t="str">
        <f>C1411&amp;D1411</f>
        <v>00</v>
      </c>
      <c r="Q1411" t="str">
        <f>C1411&amp;E1411</f>
        <v>00</v>
      </c>
      <c r="T1411">
        <v>1</v>
      </c>
    </row>
    <row r="1412" spans="1:20">
      <c r="A1412">
        <f>調査用紙!A1409</f>
        <v>0</v>
      </c>
      <c r="B1412" s="1">
        <f>調査用紙!B1409</f>
        <v>0</v>
      </c>
      <c r="C1412" s="1">
        <f>調査用紙!C1409</f>
        <v>0</v>
      </c>
      <c r="D1412" s="1">
        <f>調査用紙!D1409</f>
        <v>0</v>
      </c>
      <c r="E1412" s="1">
        <f>調査用紙!E1409</f>
        <v>0</v>
      </c>
      <c r="P1412" t="str">
        <f>C1412&amp;D1412</f>
        <v>00</v>
      </c>
      <c r="Q1412" t="str">
        <f>C1412&amp;E1412</f>
        <v>00</v>
      </c>
      <c r="T1412">
        <v>1</v>
      </c>
    </row>
    <row r="1413" spans="1:20">
      <c r="A1413">
        <f>調査用紙!A1410</f>
        <v>0</v>
      </c>
      <c r="B1413" s="1">
        <f>調査用紙!B1410</f>
        <v>0</v>
      </c>
      <c r="C1413" s="1">
        <f>調査用紙!C1410</f>
        <v>0</v>
      </c>
      <c r="D1413" s="1">
        <f>調査用紙!D1410</f>
        <v>0</v>
      </c>
      <c r="E1413" s="1">
        <f>調査用紙!E1410</f>
        <v>0</v>
      </c>
      <c r="P1413" t="str">
        <f>C1413&amp;D1413</f>
        <v>00</v>
      </c>
      <c r="Q1413" t="str">
        <f>C1413&amp;E1413</f>
        <v>00</v>
      </c>
      <c r="T1413">
        <v>1</v>
      </c>
    </row>
    <row r="1414" spans="1:20">
      <c r="A1414">
        <f>調査用紙!A1411</f>
        <v>0</v>
      </c>
      <c r="B1414" s="1">
        <f>調査用紙!B1411</f>
        <v>0</v>
      </c>
      <c r="C1414" s="1">
        <f>調査用紙!C1411</f>
        <v>0</v>
      </c>
      <c r="D1414" s="1">
        <f>調査用紙!D1411</f>
        <v>0</v>
      </c>
      <c r="E1414" s="1">
        <f>調査用紙!E1411</f>
        <v>0</v>
      </c>
      <c r="P1414" t="str">
        <f>C1414&amp;D1414</f>
        <v>00</v>
      </c>
      <c r="Q1414" t="str">
        <f>C1414&amp;E1414</f>
        <v>00</v>
      </c>
      <c r="T1414">
        <v>1</v>
      </c>
    </row>
    <row r="1415" spans="1:20">
      <c r="A1415">
        <f>調査用紙!A1412</f>
        <v>0</v>
      </c>
      <c r="B1415" s="1">
        <f>調査用紙!B1412</f>
        <v>0</v>
      </c>
      <c r="C1415" s="1">
        <f>調査用紙!C1412</f>
        <v>0</v>
      </c>
      <c r="D1415" s="1">
        <f>調査用紙!D1412</f>
        <v>0</v>
      </c>
      <c r="E1415" s="1">
        <f>調査用紙!E1412</f>
        <v>0</v>
      </c>
      <c r="P1415" t="str">
        <f>C1415&amp;D1415</f>
        <v>00</v>
      </c>
      <c r="Q1415" t="str">
        <f>C1415&amp;E1415</f>
        <v>00</v>
      </c>
      <c r="T1415">
        <v>1</v>
      </c>
    </row>
    <row r="1416" spans="1:20">
      <c r="A1416">
        <f>調査用紙!A1413</f>
        <v>0</v>
      </c>
      <c r="B1416" s="1">
        <f>調査用紙!B1413</f>
        <v>0</v>
      </c>
      <c r="C1416" s="1">
        <f>調査用紙!C1413</f>
        <v>0</v>
      </c>
      <c r="D1416" s="1">
        <f>調査用紙!D1413</f>
        <v>0</v>
      </c>
      <c r="E1416" s="1">
        <f>調査用紙!E1413</f>
        <v>0</v>
      </c>
      <c r="P1416" t="str">
        <f>C1416&amp;D1416</f>
        <v>00</v>
      </c>
      <c r="Q1416" t="str">
        <f>C1416&amp;E1416</f>
        <v>00</v>
      </c>
      <c r="T1416">
        <v>1</v>
      </c>
    </row>
    <row r="1417" spans="1:20">
      <c r="A1417">
        <f>調査用紙!A1414</f>
        <v>0</v>
      </c>
      <c r="B1417" s="1">
        <f>調査用紙!B1414</f>
        <v>0</v>
      </c>
      <c r="C1417" s="1">
        <f>調査用紙!C1414</f>
        <v>0</v>
      </c>
      <c r="D1417" s="1">
        <f>調査用紙!D1414</f>
        <v>0</v>
      </c>
      <c r="E1417" s="1">
        <f>調査用紙!E1414</f>
        <v>0</v>
      </c>
      <c r="P1417" t="str">
        <f>C1417&amp;D1417</f>
        <v>00</v>
      </c>
      <c r="Q1417" t="str">
        <f>C1417&amp;E1417</f>
        <v>00</v>
      </c>
      <c r="T1417">
        <v>1</v>
      </c>
    </row>
    <row r="1418" spans="1:20">
      <c r="A1418">
        <f>調査用紙!A1415</f>
        <v>0</v>
      </c>
      <c r="B1418" s="1">
        <f>調査用紙!B1415</f>
        <v>0</v>
      </c>
      <c r="C1418" s="1">
        <f>調査用紙!C1415</f>
        <v>0</v>
      </c>
      <c r="D1418" s="1">
        <f>調査用紙!D1415</f>
        <v>0</v>
      </c>
      <c r="E1418" s="1">
        <f>調査用紙!E1415</f>
        <v>0</v>
      </c>
      <c r="P1418" t="str">
        <f>C1418&amp;D1418</f>
        <v>00</v>
      </c>
      <c r="Q1418" t="str">
        <f>C1418&amp;E1418</f>
        <v>00</v>
      </c>
      <c r="T1418">
        <v>1</v>
      </c>
    </row>
    <row r="1419" spans="1:20">
      <c r="A1419">
        <f>調査用紙!A1416</f>
        <v>0</v>
      </c>
      <c r="B1419" s="1">
        <f>調査用紙!B1416</f>
        <v>0</v>
      </c>
      <c r="C1419" s="1">
        <f>調査用紙!C1416</f>
        <v>0</v>
      </c>
      <c r="D1419" s="1">
        <f>調査用紙!D1416</f>
        <v>0</v>
      </c>
      <c r="E1419" s="1">
        <f>調査用紙!E1416</f>
        <v>0</v>
      </c>
      <c r="P1419" t="str">
        <f>C1419&amp;D1419</f>
        <v>00</v>
      </c>
      <c r="Q1419" t="str">
        <f>C1419&amp;E1419</f>
        <v>00</v>
      </c>
      <c r="T1419">
        <v>1</v>
      </c>
    </row>
    <row r="1420" spans="1:20">
      <c r="A1420">
        <f>調査用紙!A1417</f>
        <v>0</v>
      </c>
      <c r="B1420" s="1">
        <f>調査用紙!B1417</f>
        <v>0</v>
      </c>
      <c r="C1420" s="1">
        <f>調査用紙!C1417</f>
        <v>0</v>
      </c>
      <c r="D1420" s="1">
        <f>調査用紙!D1417</f>
        <v>0</v>
      </c>
      <c r="E1420" s="1">
        <f>調査用紙!E1417</f>
        <v>0</v>
      </c>
      <c r="P1420" t="str">
        <f>C1420&amp;D1420</f>
        <v>00</v>
      </c>
      <c r="Q1420" t="str">
        <f>C1420&amp;E1420</f>
        <v>00</v>
      </c>
      <c r="T1420">
        <v>1</v>
      </c>
    </row>
    <row r="1421" spans="1:20">
      <c r="A1421">
        <f>調査用紙!A1418</f>
        <v>0</v>
      </c>
      <c r="B1421" s="1">
        <f>調査用紙!B1418</f>
        <v>0</v>
      </c>
      <c r="C1421" s="1">
        <f>調査用紙!C1418</f>
        <v>0</v>
      </c>
      <c r="D1421" s="1">
        <f>調査用紙!D1418</f>
        <v>0</v>
      </c>
      <c r="E1421" s="1">
        <f>調査用紙!E1418</f>
        <v>0</v>
      </c>
      <c r="P1421" t="str">
        <f>C1421&amp;D1421</f>
        <v>00</v>
      </c>
      <c r="Q1421" t="str">
        <f>C1421&amp;E1421</f>
        <v>00</v>
      </c>
      <c r="T1421">
        <v>1</v>
      </c>
    </row>
    <row r="1422" spans="1:20">
      <c r="A1422">
        <f>調査用紙!A1419</f>
        <v>0</v>
      </c>
      <c r="B1422" s="1">
        <f>調査用紙!B1419</f>
        <v>0</v>
      </c>
      <c r="C1422" s="1">
        <f>調査用紙!C1419</f>
        <v>0</v>
      </c>
      <c r="D1422" s="1">
        <f>調査用紙!D1419</f>
        <v>0</v>
      </c>
      <c r="E1422" s="1">
        <f>調査用紙!E1419</f>
        <v>0</v>
      </c>
      <c r="P1422" t="str">
        <f>C1422&amp;D1422</f>
        <v>00</v>
      </c>
      <c r="Q1422" t="str">
        <f>C1422&amp;E1422</f>
        <v>00</v>
      </c>
      <c r="T1422">
        <v>1</v>
      </c>
    </row>
    <row r="1423" spans="1:20">
      <c r="A1423">
        <f>調査用紙!A1420</f>
        <v>0</v>
      </c>
      <c r="B1423" s="1">
        <f>調査用紙!B1420</f>
        <v>0</v>
      </c>
      <c r="C1423" s="1">
        <f>調査用紙!C1420</f>
        <v>0</v>
      </c>
      <c r="D1423" s="1">
        <f>調査用紙!D1420</f>
        <v>0</v>
      </c>
      <c r="E1423" s="1">
        <f>調査用紙!E1420</f>
        <v>0</v>
      </c>
      <c r="P1423" t="str">
        <f>C1423&amp;D1423</f>
        <v>00</v>
      </c>
      <c r="Q1423" t="str">
        <f>C1423&amp;E1423</f>
        <v>00</v>
      </c>
      <c r="T1423">
        <v>1</v>
      </c>
    </row>
    <row r="1424" spans="1:20">
      <c r="A1424">
        <f>調査用紙!A1421</f>
        <v>0</v>
      </c>
      <c r="B1424" s="1">
        <f>調査用紙!B1421</f>
        <v>0</v>
      </c>
      <c r="C1424" s="1">
        <f>調査用紙!C1421</f>
        <v>0</v>
      </c>
      <c r="D1424" s="1">
        <f>調査用紙!D1421</f>
        <v>0</v>
      </c>
      <c r="E1424" s="1">
        <f>調査用紙!E1421</f>
        <v>0</v>
      </c>
      <c r="P1424" t="str">
        <f>C1424&amp;D1424</f>
        <v>00</v>
      </c>
      <c r="Q1424" t="str">
        <f>C1424&amp;E1424</f>
        <v>00</v>
      </c>
      <c r="T1424">
        <v>1</v>
      </c>
    </row>
    <row r="1425" spans="1:20">
      <c r="A1425">
        <f>調査用紙!A1422</f>
        <v>0</v>
      </c>
      <c r="B1425" s="1">
        <f>調査用紙!B1422</f>
        <v>0</v>
      </c>
      <c r="C1425" s="1">
        <f>調査用紙!C1422</f>
        <v>0</v>
      </c>
      <c r="D1425" s="1">
        <f>調査用紙!D1422</f>
        <v>0</v>
      </c>
      <c r="E1425" s="1">
        <f>調査用紙!E1422</f>
        <v>0</v>
      </c>
      <c r="P1425" t="str">
        <f>C1425&amp;D1425</f>
        <v>00</v>
      </c>
      <c r="Q1425" t="str">
        <f>C1425&amp;E1425</f>
        <v>00</v>
      </c>
      <c r="T1425">
        <v>1</v>
      </c>
    </row>
    <row r="1426" spans="1:20">
      <c r="A1426">
        <f>調査用紙!A1423</f>
        <v>0</v>
      </c>
      <c r="B1426" s="1">
        <f>調査用紙!B1423</f>
        <v>0</v>
      </c>
      <c r="C1426" s="1">
        <f>調査用紙!C1423</f>
        <v>0</v>
      </c>
      <c r="D1426" s="1">
        <f>調査用紙!D1423</f>
        <v>0</v>
      </c>
      <c r="E1426" s="1">
        <f>調査用紙!E1423</f>
        <v>0</v>
      </c>
      <c r="P1426" t="str">
        <f>C1426&amp;D1426</f>
        <v>00</v>
      </c>
      <c r="Q1426" t="str">
        <f>C1426&amp;E1426</f>
        <v>00</v>
      </c>
      <c r="T1426">
        <v>1</v>
      </c>
    </row>
    <row r="1427" spans="1:20">
      <c r="A1427">
        <f>調査用紙!A1424</f>
        <v>0</v>
      </c>
      <c r="B1427" s="1">
        <f>調査用紙!B1424</f>
        <v>0</v>
      </c>
      <c r="C1427" s="1">
        <f>調査用紙!C1424</f>
        <v>0</v>
      </c>
      <c r="D1427" s="1">
        <f>調査用紙!D1424</f>
        <v>0</v>
      </c>
      <c r="E1427" s="1">
        <f>調査用紙!E1424</f>
        <v>0</v>
      </c>
      <c r="P1427" t="str">
        <f>C1427&amp;D1427</f>
        <v>00</v>
      </c>
      <c r="Q1427" t="str">
        <f>C1427&amp;E1427</f>
        <v>00</v>
      </c>
      <c r="T1427">
        <v>1</v>
      </c>
    </row>
    <row r="1428" spans="1:20">
      <c r="A1428">
        <f>調査用紙!A1425</f>
        <v>0</v>
      </c>
      <c r="B1428" s="1">
        <f>調査用紙!B1425</f>
        <v>0</v>
      </c>
      <c r="C1428" s="1">
        <f>調査用紙!C1425</f>
        <v>0</v>
      </c>
      <c r="D1428" s="1">
        <f>調査用紙!D1425</f>
        <v>0</v>
      </c>
      <c r="E1428" s="1">
        <f>調査用紙!E1425</f>
        <v>0</v>
      </c>
      <c r="P1428" t="str">
        <f>C1428&amp;D1428</f>
        <v>00</v>
      </c>
      <c r="Q1428" t="str">
        <f>C1428&amp;E1428</f>
        <v>00</v>
      </c>
      <c r="T1428">
        <v>1</v>
      </c>
    </row>
    <row r="1429" spans="1:20">
      <c r="A1429">
        <f>調査用紙!A1426</f>
        <v>0</v>
      </c>
      <c r="B1429" s="1">
        <f>調査用紙!B1426</f>
        <v>0</v>
      </c>
      <c r="C1429" s="1">
        <f>調査用紙!C1426</f>
        <v>0</v>
      </c>
      <c r="D1429" s="1">
        <f>調査用紙!D1426</f>
        <v>0</v>
      </c>
      <c r="E1429" s="1">
        <f>調査用紙!E1426</f>
        <v>0</v>
      </c>
      <c r="P1429" t="str">
        <f>C1429&amp;D1429</f>
        <v>00</v>
      </c>
      <c r="Q1429" t="str">
        <f>C1429&amp;E1429</f>
        <v>00</v>
      </c>
      <c r="T1429">
        <v>1</v>
      </c>
    </row>
    <row r="1430" spans="1:20">
      <c r="A1430">
        <f>調査用紙!A1427</f>
        <v>0</v>
      </c>
      <c r="B1430" s="1">
        <f>調査用紙!B1427</f>
        <v>0</v>
      </c>
      <c r="C1430" s="1">
        <f>調査用紙!C1427</f>
        <v>0</v>
      </c>
      <c r="D1430" s="1">
        <f>調査用紙!D1427</f>
        <v>0</v>
      </c>
      <c r="E1430" s="1">
        <f>調査用紙!E1427</f>
        <v>0</v>
      </c>
      <c r="P1430" t="str">
        <f>C1430&amp;D1430</f>
        <v>00</v>
      </c>
      <c r="Q1430" t="str">
        <f>C1430&amp;E1430</f>
        <v>00</v>
      </c>
      <c r="T1430">
        <v>1</v>
      </c>
    </row>
    <row r="1431" spans="1:20">
      <c r="A1431">
        <f>調査用紙!A1428</f>
        <v>0</v>
      </c>
      <c r="B1431" s="1">
        <f>調査用紙!B1428</f>
        <v>0</v>
      </c>
      <c r="C1431" s="1">
        <f>調査用紙!C1428</f>
        <v>0</v>
      </c>
      <c r="D1431" s="1">
        <f>調査用紙!D1428</f>
        <v>0</v>
      </c>
      <c r="E1431" s="1">
        <f>調査用紙!E1428</f>
        <v>0</v>
      </c>
      <c r="P1431" t="str">
        <f>C1431&amp;D1431</f>
        <v>00</v>
      </c>
      <c r="Q1431" t="str">
        <f>C1431&amp;E1431</f>
        <v>00</v>
      </c>
      <c r="T1431">
        <v>1</v>
      </c>
    </row>
    <row r="1432" spans="1:20">
      <c r="A1432">
        <f>調査用紙!A1429</f>
        <v>0</v>
      </c>
      <c r="B1432" s="1">
        <f>調査用紙!B1429</f>
        <v>0</v>
      </c>
      <c r="C1432" s="1">
        <f>調査用紙!C1429</f>
        <v>0</v>
      </c>
      <c r="D1432" s="1">
        <f>調査用紙!D1429</f>
        <v>0</v>
      </c>
      <c r="E1432" s="1">
        <f>調査用紙!E1429</f>
        <v>0</v>
      </c>
      <c r="P1432" t="str">
        <f>C1432&amp;D1432</f>
        <v>00</v>
      </c>
      <c r="Q1432" t="str">
        <f>C1432&amp;E1432</f>
        <v>00</v>
      </c>
      <c r="T1432">
        <v>1</v>
      </c>
    </row>
    <row r="1433" spans="1:20">
      <c r="A1433">
        <f>調査用紙!A1430</f>
        <v>0</v>
      </c>
      <c r="B1433" s="1">
        <f>調査用紙!B1430</f>
        <v>0</v>
      </c>
      <c r="C1433" s="1">
        <f>調査用紙!C1430</f>
        <v>0</v>
      </c>
      <c r="D1433" s="1">
        <f>調査用紙!D1430</f>
        <v>0</v>
      </c>
      <c r="E1433" s="1">
        <f>調査用紙!E1430</f>
        <v>0</v>
      </c>
      <c r="P1433" t="str">
        <f>C1433&amp;D1433</f>
        <v>00</v>
      </c>
      <c r="Q1433" t="str">
        <f>C1433&amp;E1433</f>
        <v>00</v>
      </c>
      <c r="T1433">
        <v>1</v>
      </c>
    </row>
    <row r="1434" spans="1:20">
      <c r="A1434">
        <f>調査用紙!A1431</f>
        <v>0</v>
      </c>
      <c r="B1434" s="1">
        <f>調査用紙!B1431</f>
        <v>0</v>
      </c>
      <c r="C1434" s="1">
        <f>調査用紙!C1431</f>
        <v>0</v>
      </c>
      <c r="D1434" s="1">
        <f>調査用紙!D1431</f>
        <v>0</v>
      </c>
      <c r="E1434" s="1">
        <f>調査用紙!E1431</f>
        <v>0</v>
      </c>
      <c r="P1434" t="str">
        <f>C1434&amp;D1434</f>
        <v>00</v>
      </c>
      <c r="Q1434" t="str">
        <f>C1434&amp;E1434</f>
        <v>00</v>
      </c>
      <c r="T1434">
        <v>1</v>
      </c>
    </row>
    <row r="1435" spans="1:20">
      <c r="A1435">
        <f>調査用紙!A1432</f>
        <v>0</v>
      </c>
      <c r="B1435" s="1">
        <f>調査用紙!B1432</f>
        <v>0</v>
      </c>
      <c r="C1435" s="1">
        <f>調査用紙!C1432</f>
        <v>0</v>
      </c>
      <c r="D1435" s="1">
        <f>調査用紙!D1432</f>
        <v>0</v>
      </c>
      <c r="E1435" s="1">
        <f>調査用紙!E1432</f>
        <v>0</v>
      </c>
      <c r="P1435" t="str">
        <f>C1435&amp;D1435</f>
        <v>00</v>
      </c>
      <c r="Q1435" t="str">
        <f>C1435&amp;E1435</f>
        <v>00</v>
      </c>
      <c r="T1435">
        <v>1</v>
      </c>
    </row>
    <row r="1436" spans="1:20">
      <c r="A1436">
        <f>調査用紙!A1433</f>
        <v>0</v>
      </c>
      <c r="B1436" s="1">
        <f>調査用紙!B1433</f>
        <v>0</v>
      </c>
      <c r="C1436" s="1">
        <f>調査用紙!C1433</f>
        <v>0</v>
      </c>
      <c r="D1436" s="1">
        <f>調査用紙!D1433</f>
        <v>0</v>
      </c>
      <c r="E1436" s="1">
        <f>調査用紙!E1433</f>
        <v>0</v>
      </c>
      <c r="P1436" t="str">
        <f>C1436&amp;D1436</f>
        <v>00</v>
      </c>
      <c r="Q1436" t="str">
        <f>C1436&amp;E1436</f>
        <v>00</v>
      </c>
      <c r="T1436">
        <v>1</v>
      </c>
    </row>
    <row r="1437" spans="1:20">
      <c r="A1437">
        <f>調査用紙!A1434</f>
        <v>0</v>
      </c>
      <c r="B1437" s="1">
        <f>調査用紙!B1434</f>
        <v>0</v>
      </c>
      <c r="C1437" s="1">
        <f>調査用紙!C1434</f>
        <v>0</v>
      </c>
      <c r="D1437" s="1">
        <f>調査用紙!D1434</f>
        <v>0</v>
      </c>
      <c r="E1437" s="1">
        <f>調査用紙!E1434</f>
        <v>0</v>
      </c>
      <c r="P1437" t="str">
        <f>C1437&amp;D1437</f>
        <v>00</v>
      </c>
      <c r="Q1437" t="str">
        <f>C1437&amp;E1437</f>
        <v>00</v>
      </c>
      <c r="T1437">
        <v>1</v>
      </c>
    </row>
    <row r="1438" spans="1:20">
      <c r="A1438">
        <f>調査用紙!A1435</f>
        <v>0</v>
      </c>
      <c r="B1438" s="1">
        <f>調査用紙!B1435</f>
        <v>0</v>
      </c>
      <c r="C1438" s="1">
        <f>調査用紙!C1435</f>
        <v>0</v>
      </c>
      <c r="D1438" s="1">
        <f>調査用紙!D1435</f>
        <v>0</v>
      </c>
      <c r="E1438" s="1">
        <f>調査用紙!E1435</f>
        <v>0</v>
      </c>
      <c r="P1438" t="str">
        <f>C1438&amp;D1438</f>
        <v>00</v>
      </c>
      <c r="Q1438" t="str">
        <f>C1438&amp;E1438</f>
        <v>00</v>
      </c>
      <c r="T1438">
        <v>1</v>
      </c>
    </row>
    <row r="1439" spans="1:20">
      <c r="A1439">
        <f>調査用紙!A1436</f>
        <v>0</v>
      </c>
      <c r="B1439" s="1">
        <f>調査用紙!B1436</f>
        <v>0</v>
      </c>
      <c r="C1439" s="1">
        <f>調査用紙!C1436</f>
        <v>0</v>
      </c>
      <c r="D1439" s="1">
        <f>調査用紙!D1436</f>
        <v>0</v>
      </c>
      <c r="E1439" s="1">
        <f>調査用紙!E1436</f>
        <v>0</v>
      </c>
      <c r="P1439" t="str">
        <f>C1439&amp;D1439</f>
        <v>00</v>
      </c>
      <c r="Q1439" t="str">
        <f>C1439&amp;E1439</f>
        <v>00</v>
      </c>
      <c r="T1439">
        <v>1</v>
      </c>
    </row>
    <row r="1440" spans="1:20">
      <c r="A1440">
        <f>調査用紙!A1437</f>
        <v>0</v>
      </c>
      <c r="B1440" s="1">
        <f>調査用紙!B1437</f>
        <v>0</v>
      </c>
      <c r="C1440" s="1">
        <f>調査用紙!C1437</f>
        <v>0</v>
      </c>
      <c r="D1440" s="1">
        <f>調査用紙!D1437</f>
        <v>0</v>
      </c>
      <c r="E1440" s="1">
        <f>調査用紙!E1437</f>
        <v>0</v>
      </c>
      <c r="P1440" t="str">
        <f>C1440&amp;D1440</f>
        <v>00</v>
      </c>
      <c r="Q1440" t="str">
        <f>C1440&amp;E1440</f>
        <v>00</v>
      </c>
      <c r="T1440">
        <v>1</v>
      </c>
    </row>
    <row r="1441" spans="1:20">
      <c r="A1441">
        <f>調査用紙!A1438</f>
        <v>0</v>
      </c>
      <c r="B1441" s="1">
        <f>調査用紙!B1438</f>
        <v>0</v>
      </c>
      <c r="C1441" s="1">
        <f>調査用紙!C1438</f>
        <v>0</v>
      </c>
      <c r="D1441" s="1">
        <f>調査用紙!D1438</f>
        <v>0</v>
      </c>
      <c r="E1441" s="1">
        <f>調査用紙!E1438</f>
        <v>0</v>
      </c>
      <c r="P1441" t="str">
        <f>C1441&amp;D1441</f>
        <v>00</v>
      </c>
      <c r="Q1441" t="str">
        <f>C1441&amp;E1441</f>
        <v>00</v>
      </c>
      <c r="T1441">
        <v>1</v>
      </c>
    </row>
    <row r="1442" spans="1:20">
      <c r="A1442">
        <f>調査用紙!A1439</f>
        <v>0</v>
      </c>
      <c r="B1442" s="1">
        <f>調査用紙!B1439</f>
        <v>0</v>
      </c>
      <c r="C1442" s="1">
        <f>調査用紙!C1439</f>
        <v>0</v>
      </c>
      <c r="D1442" s="1">
        <f>調査用紙!D1439</f>
        <v>0</v>
      </c>
      <c r="E1442" s="1">
        <f>調査用紙!E1439</f>
        <v>0</v>
      </c>
      <c r="P1442" t="str">
        <f>C1442&amp;D1442</f>
        <v>00</v>
      </c>
      <c r="Q1442" t="str">
        <f>C1442&amp;E1442</f>
        <v>00</v>
      </c>
      <c r="T1442">
        <v>1</v>
      </c>
    </row>
    <row r="1443" spans="1:20">
      <c r="A1443">
        <f>調査用紙!A1440</f>
        <v>0</v>
      </c>
      <c r="B1443" s="1">
        <f>調査用紙!B1440</f>
        <v>0</v>
      </c>
      <c r="C1443" s="1">
        <f>調査用紙!C1440</f>
        <v>0</v>
      </c>
      <c r="D1443" s="1">
        <f>調査用紙!D1440</f>
        <v>0</v>
      </c>
      <c r="E1443" s="1">
        <f>調査用紙!E1440</f>
        <v>0</v>
      </c>
      <c r="P1443" t="str">
        <f>C1443&amp;D1443</f>
        <v>00</v>
      </c>
      <c r="Q1443" t="str">
        <f>C1443&amp;E1443</f>
        <v>00</v>
      </c>
      <c r="T1443">
        <v>1</v>
      </c>
    </row>
    <row r="1444" spans="1:20">
      <c r="A1444">
        <f>調査用紙!A1441</f>
        <v>0</v>
      </c>
      <c r="B1444" s="1">
        <f>調査用紙!B1441</f>
        <v>0</v>
      </c>
      <c r="C1444" s="1">
        <f>調査用紙!C1441</f>
        <v>0</v>
      </c>
      <c r="D1444" s="1">
        <f>調査用紙!D1441</f>
        <v>0</v>
      </c>
      <c r="E1444" s="1">
        <f>調査用紙!E1441</f>
        <v>0</v>
      </c>
      <c r="P1444" t="str">
        <f>C1444&amp;D1444</f>
        <v>00</v>
      </c>
      <c r="Q1444" t="str">
        <f>C1444&amp;E1444</f>
        <v>00</v>
      </c>
      <c r="T1444">
        <v>1</v>
      </c>
    </row>
    <row r="1445" spans="1:20">
      <c r="A1445">
        <f>調査用紙!A1442</f>
        <v>0</v>
      </c>
      <c r="B1445" s="1">
        <f>調査用紙!B1442</f>
        <v>0</v>
      </c>
      <c r="C1445" s="1">
        <f>調査用紙!C1442</f>
        <v>0</v>
      </c>
      <c r="D1445" s="1">
        <f>調査用紙!D1442</f>
        <v>0</v>
      </c>
      <c r="E1445" s="1">
        <f>調査用紙!E1442</f>
        <v>0</v>
      </c>
      <c r="P1445" t="str">
        <f>C1445&amp;D1445</f>
        <v>00</v>
      </c>
      <c r="Q1445" t="str">
        <f>C1445&amp;E1445</f>
        <v>00</v>
      </c>
      <c r="T1445">
        <v>1</v>
      </c>
    </row>
    <row r="1446" spans="1:20">
      <c r="A1446">
        <f>調査用紙!A1443</f>
        <v>0</v>
      </c>
      <c r="B1446" s="1">
        <f>調査用紙!B1443</f>
        <v>0</v>
      </c>
      <c r="C1446" s="1">
        <f>調査用紙!C1443</f>
        <v>0</v>
      </c>
      <c r="D1446" s="1">
        <f>調査用紙!D1443</f>
        <v>0</v>
      </c>
      <c r="E1446" s="1">
        <f>調査用紙!E1443</f>
        <v>0</v>
      </c>
      <c r="P1446" t="str">
        <f>C1446&amp;D1446</f>
        <v>00</v>
      </c>
      <c r="Q1446" t="str">
        <f>C1446&amp;E1446</f>
        <v>00</v>
      </c>
      <c r="T1446">
        <v>1</v>
      </c>
    </row>
    <row r="1447" spans="1:20">
      <c r="A1447">
        <f>調査用紙!A1444</f>
        <v>0</v>
      </c>
      <c r="B1447" s="1">
        <f>調査用紙!B1444</f>
        <v>0</v>
      </c>
      <c r="C1447" s="1">
        <f>調査用紙!C1444</f>
        <v>0</v>
      </c>
      <c r="D1447" s="1">
        <f>調査用紙!D1444</f>
        <v>0</v>
      </c>
      <c r="E1447" s="1">
        <f>調査用紙!E1444</f>
        <v>0</v>
      </c>
      <c r="P1447" t="str">
        <f>C1447&amp;D1447</f>
        <v>00</v>
      </c>
      <c r="Q1447" t="str">
        <f>C1447&amp;E1447</f>
        <v>00</v>
      </c>
      <c r="T1447">
        <v>1</v>
      </c>
    </row>
    <row r="1448" spans="1:20">
      <c r="A1448">
        <f>調査用紙!A1445</f>
        <v>0</v>
      </c>
      <c r="B1448" s="1">
        <f>調査用紙!B1445</f>
        <v>0</v>
      </c>
      <c r="C1448" s="1">
        <f>調査用紙!C1445</f>
        <v>0</v>
      </c>
      <c r="D1448" s="1">
        <f>調査用紙!D1445</f>
        <v>0</v>
      </c>
      <c r="E1448" s="1">
        <f>調査用紙!E1445</f>
        <v>0</v>
      </c>
      <c r="P1448" t="str">
        <f>C1448&amp;D1448</f>
        <v>00</v>
      </c>
      <c r="Q1448" t="str">
        <f>C1448&amp;E1448</f>
        <v>00</v>
      </c>
      <c r="T1448">
        <v>1</v>
      </c>
    </row>
    <row r="1449" spans="1:20">
      <c r="A1449">
        <f>調査用紙!A1446</f>
        <v>0</v>
      </c>
      <c r="B1449" s="1">
        <f>調査用紙!B1446</f>
        <v>0</v>
      </c>
      <c r="C1449" s="1">
        <f>調査用紙!C1446</f>
        <v>0</v>
      </c>
      <c r="D1449" s="1">
        <f>調査用紙!D1446</f>
        <v>0</v>
      </c>
      <c r="E1449" s="1">
        <f>調査用紙!E1446</f>
        <v>0</v>
      </c>
      <c r="P1449" t="str">
        <f>C1449&amp;D1449</f>
        <v>00</v>
      </c>
      <c r="Q1449" t="str">
        <f>C1449&amp;E1449</f>
        <v>00</v>
      </c>
      <c r="T1449">
        <v>1</v>
      </c>
    </row>
    <row r="1450" spans="1:20">
      <c r="A1450">
        <f>調査用紙!A1447</f>
        <v>0</v>
      </c>
      <c r="B1450" s="1">
        <f>調査用紙!B1447</f>
        <v>0</v>
      </c>
      <c r="C1450" s="1">
        <f>調査用紙!C1447</f>
        <v>0</v>
      </c>
      <c r="D1450" s="1">
        <f>調査用紙!D1447</f>
        <v>0</v>
      </c>
      <c r="E1450" s="1">
        <f>調査用紙!E1447</f>
        <v>0</v>
      </c>
      <c r="P1450" t="str">
        <f>C1450&amp;D1450</f>
        <v>00</v>
      </c>
      <c r="Q1450" t="str">
        <f>C1450&amp;E1450</f>
        <v>00</v>
      </c>
      <c r="T1450">
        <v>1</v>
      </c>
    </row>
    <row r="1451" spans="1:20">
      <c r="A1451">
        <f>調査用紙!A1448</f>
        <v>0</v>
      </c>
      <c r="B1451" s="1">
        <f>調査用紙!B1448</f>
        <v>0</v>
      </c>
      <c r="C1451" s="1">
        <f>調査用紙!C1448</f>
        <v>0</v>
      </c>
      <c r="D1451" s="1">
        <f>調査用紙!D1448</f>
        <v>0</v>
      </c>
      <c r="E1451" s="1">
        <f>調査用紙!E1448</f>
        <v>0</v>
      </c>
      <c r="P1451" t="str">
        <f>C1451&amp;D1451</f>
        <v>00</v>
      </c>
      <c r="Q1451" t="str">
        <f>C1451&amp;E1451</f>
        <v>00</v>
      </c>
      <c r="T1451">
        <v>1</v>
      </c>
    </row>
    <row r="1452" spans="1:20">
      <c r="A1452">
        <f>調査用紙!A1449</f>
        <v>0</v>
      </c>
      <c r="B1452" s="1">
        <f>調査用紙!B1449</f>
        <v>0</v>
      </c>
      <c r="C1452" s="1">
        <f>調査用紙!C1449</f>
        <v>0</v>
      </c>
      <c r="D1452" s="1">
        <f>調査用紙!D1449</f>
        <v>0</v>
      </c>
      <c r="E1452" s="1">
        <f>調査用紙!E1449</f>
        <v>0</v>
      </c>
      <c r="P1452" t="str">
        <f>C1452&amp;D1452</f>
        <v>00</v>
      </c>
      <c r="Q1452" t="str">
        <f>C1452&amp;E1452</f>
        <v>00</v>
      </c>
      <c r="T1452">
        <v>1</v>
      </c>
    </row>
    <row r="1453" spans="1:20">
      <c r="A1453">
        <f>調査用紙!A1450</f>
        <v>0</v>
      </c>
      <c r="B1453" s="1">
        <f>調査用紙!B1450</f>
        <v>0</v>
      </c>
      <c r="C1453" s="1">
        <f>調査用紙!C1450</f>
        <v>0</v>
      </c>
      <c r="D1453" s="1">
        <f>調査用紙!D1450</f>
        <v>0</v>
      </c>
      <c r="E1453" s="1">
        <f>調査用紙!E1450</f>
        <v>0</v>
      </c>
      <c r="P1453" t="str">
        <f>C1453&amp;D1453</f>
        <v>00</v>
      </c>
      <c r="Q1453" t="str">
        <f>C1453&amp;E1453</f>
        <v>00</v>
      </c>
      <c r="T1453">
        <v>1</v>
      </c>
    </row>
    <row r="1454" spans="1:20">
      <c r="A1454">
        <f>調査用紙!A1451</f>
        <v>0</v>
      </c>
      <c r="B1454" s="1">
        <f>調査用紙!B1451</f>
        <v>0</v>
      </c>
      <c r="C1454" s="1">
        <f>調査用紙!C1451</f>
        <v>0</v>
      </c>
      <c r="D1454" s="1">
        <f>調査用紙!D1451</f>
        <v>0</v>
      </c>
      <c r="E1454" s="1">
        <f>調査用紙!E1451</f>
        <v>0</v>
      </c>
      <c r="P1454" t="str">
        <f>C1454&amp;D1454</f>
        <v>00</v>
      </c>
      <c r="Q1454" t="str">
        <f>C1454&amp;E1454</f>
        <v>00</v>
      </c>
      <c r="T1454">
        <v>1</v>
      </c>
    </row>
    <row r="1455" spans="1:20">
      <c r="A1455">
        <f>調査用紙!A1452</f>
        <v>0</v>
      </c>
      <c r="B1455" s="1">
        <f>調査用紙!B1452</f>
        <v>0</v>
      </c>
      <c r="C1455" s="1">
        <f>調査用紙!C1452</f>
        <v>0</v>
      </c>
      <c r="D1455" s="1">
        <f>調査用紙!D1452</f>
        <v>0</v>
      </c>
      <c r="E1455" s="1">
        <f>調査用紙!E1452</f>
        <v>0</v>
      </c>
      <c r="P1455" t="str">
        <f>C1455&amp;D1455</f>
        <v>00</v>
      </c>
      <c r="Q1455" t="str">
        <f>C1455&amp;E1455</f>
        <v>00</v>
      </c>
      <c r="T1455">
        <v>1</v>
      </c>
    </row>
    <row r="1456" spans="1:20">
      <c r="A1456">
        <f>調査用紙!A1453</f>
        <v>0</v>
      </c>
      <c r="B1456" s="1">
        <f>調査用紙!B1453</f>
        <v>0</v>
      </c>
      <c r="C1456" s="1">
        <f>調査用紙!C1453</f>
        <v>0</v>
      </c>
      <c r="D1456" s="1">
        <f>調査用紙!D1453</f>
        <v>0</v>
      </c>
      <c r="E1456" s="1">
        <f>調査用紙!E1453</f>
        <v>0</v>
      </c>
      <c r="P1456" t="str">
        <f>C1456&amp;D1456</f>
        <v>00</v>
      </c>
      <c r="Q1456" t="str">
        <f>C1456&amp;E1456</f>
        <v>00</v>
      </c>
      <c r="T1456">
        <v>1</v>
      </c>
    </row>
    <row r="1457" spans="1:20">
      <c r="A1457">
        <f>調査用紙!A1454</f>
        <v>0</v>
      </c>
      <c r="B1457" s="1">
        <f>調査用紙!B1454</f>
        <v>0</v>
      </c>
      <c r="C1457" s="1">
        <f>調査用紙!C1454</f>
        <v>0</v>
      </c>
      <c r="D1457" s="1">
        <f>調査用紙!D1454</f>
        <v>0</v>
      </c>
      <c r="E1457" s="1">
        <f>調査用紙!E1454</f>
        <v>0</v>
      </c>
      <c r="P1457" t="str">
        <f>C1457&amp;D1457</f>
        <v>00</v>
      </c>
      <c r="Q1457" t="str">
        <f>C1457&amp;E1457</f>
        <v>00</v>
      </c>
      <c r="T1457">
        <v>1</v>
      </c>
    </row>
    <row r="1458" spans="1:20">
      <c r="A1458">
        <f>調査用紙!A1455</f>
        <v>0</v>
      </c>
      <c r="B1458" s="1">
        <f>調査用紙!B1455</f>
        <v>0</v>
      </c>
      <c r="C1458" s="1">
        <f>調査用紙!C1455</f>
        <v>0</v>
      </c>
      <c r="D1458" s="1">
        <f>調査用紙!D1455</f>
        <v>0</v>
      </c>
      <c r="E1458" s="1">
        <f>調査用紙!E1455</f>
        <v>0</v>
      </c>
      <c r="P1458" t="str">
        <f>C1458&amp;D1458</f>
        <v>00</v>
      </c>
      <c r="Q1458" t="str">
        <f>C1458&amp;E1458</f>
        <v>00</v>
      </c>
      <c r="T1458">
        <v>1</v>
      </c>
    </row>
    <row r="1459" spans="1:20">
      <c r="A1459">
        <f>調査用紙!A1456</f>
        <v>0</v>
      </c>
      <c r="B1459" s="1">
        <f>調査用紙!B1456</f>
        <v>0</v>
      </c>
      <c r="C1459" s="1">
        <f>調査用紙!C1456</f>
        <v>0</v>
      </c>
      <c r="D1459" s="1">
        <f>調査用紙!D1456</f>
        <v>0</v>
      </c>
      <c r="E1459" s="1">
        <f>調査用紙!E1456</f>
        <v>0</v>
      </c>
      <c r="P1459" t="str">
        <f>C1459&amp;D1459</f>
        <v>00</v>
      </c>
      <c r="Q1459" t="str">
        <f>C1459&amp;E1459</f>
        <v>00</v>
      </c>
      <c r="T1459">
        <v>1</v>
      </c>
    </row>
    <row r="1460" spans="1:20">
      <c r="A1460">
        <f>調査用紙!A1457</f>
        <v>0</v>
      </c>
      <c r="B1460" s="1">
        <f>調査用紙!B1457</f>
        <v>0</v>
      </c>
      <c r="C1460" s="1">
        <f>調査用紙!C1457</f>
        <v>0</v>
      </c>
      <c r="D1460" s="1">
        <f>調査用紙!D1457</f>
        <v>0</v>
      </c>
      <c r="E1460" s="1">
        <f>調査用紙!E1457</f>
        <v>0</v>
      </c>
      <c r="P1460" t="str">
        <f>C1460&amp;D1460</f>
        <v>00</v>
      </c>
      <c r="Q1460" t="str">
        <f>C1460&amp;E1460</f>
        <v>00</v>
      </c>
      <c r="T1460">
        <v>1</v>
      </c>
    </row>
    <row r="1461" spans="1:20">
      <c r="A1461">
        <f>調査用紙!A1458</f>
        <v>0</v>
      </c>
      <c r="B1461" s="1">
        <f>調査用紙!B1458</f>
        <v>0</v>
      </c>
      <c r="C1461" s="1">
        <f>調査用紙!C1458</f>
        <v>0</v>
      </c>
      <c r="D1461" s="1">
        <f>調査用紙!D1458</f>
        <v>0</v>
      </c>
      <c r="E1461" s="1">
        <f>調査用紙!E1458</f>
        <v>0</v>
      </c>
      <c r="P1461" t="str">
        <f>C1461&amp;D1461</f>
        <v>00</v>
      </c>
      <c r="Q1461" t="str">
        <f>C1461&amp;E1461</f>
        <v>00</v>
      </c>
      <c r="T1461">
        <v>1</v>
      </c>
    </row>
    <row r="1462" spans="1:20">
      <c r="A1462">
        <f>調査用紙!A1459</f>
        <v>0</v>
      </c>
      <c r="B1462" s="1">
        <f>調査用紙!B1459</f>
        <v>0</v>
      </c>
      <c r="C1462" s="1">
        <f>調査用紙!C1459</f>
        <v>0</v>
      </c>
      <c r="D1462" s="1">
        <f>調査用紙!D1459</f>
        <v>0</v>
      </c>
      <c r="E1462" s="1">
        <f>調査用紙!E1459</f>
        <v>0</v>
      </c>
      <c r="P1462" t="str">
        <f>C1462&amp;D1462</f>
        <v>00</v>
      </c>
      <c r="Q1462" t="str">
        <f>C1462&amp;E1462</f>
        <v>00</v>
      </c>
      <c r="T1462">
        <v>1</v>
      </c>
    </row>
    <row r="1463" spans="1:20">
      <c r="A1463">
        <f>調査用紙!A1460</f>
        <v>0</v>
      </c>
      <c r="B1463" s="1">
        <f>調査用紙!B1460</f>
        <v>0</v>
      </c>
      <c r="C1463" s="1">
        <f>調査用紙!C1460</f>
        <v>0</v>
      </c>
      <c r="D1463" s="1">
        <f>調査用紙!D1460</f>
        <v>0</v>
      </c>
      <c r="E1463" s="1">
        <f>調査用紙!E1460</f>
        <v>0</v>
      </c>
      <c r="P1463" t="str">
        <f>C1463&amp;D1463</f>
        <v>00</v>
      </c>
      <c r="Q1463" t="str">
        <f>C1463&amp;E1463</f>
        <v>00</v>
      </c>
      <c r="T1463">
        <v>1</v>
      </c>
    </row>
    <row r="1464" spans="1:20">
      <c r="A1464">
        <f>調査用紙!A1461</f>
        <v>0</v>
      </c>
      <c r="B1464" s="1">
        <f>調査用紙!B1461</f>
        <v>0</v>
      </c>
      <c r="C1464" s="1">
        <f>調査用紙!C1461</f>
        <v>0</v>
      </c>
      <c r="D1464" s="1">
        <f>調査用紙!D1461</f>
        <v>0</v>
      </c>
      <c r="E1464" s="1">
        <f>調査用紙!E1461</f>
        <v>0</v>
      </c>
      <c r="P1464" t="str">
        <f>C1464&amp;D1464</f>
        <v>00</v>
      </c>
      <c r="Q1464" t="str">
        <f>C1464&amp;E1464</f>
        <v>00</v>
      </c>
      <c r="T1464">
        <v>1</v>
      </c>
    </row>
    <row r="1465" spans="1:20">
      <c r="A1465">
        <f>調査用紙!A1462</f>
        <v>0</v>
      </c>
      <c r="B1465" s="1">
        <f>調査用紙!B1462</f>
        <v>0</v>
      </c>
      <c r="C1465" s="1">
        <f>調査用紙!C1462</f>
        <v>0</v>
      </c>
      <c r="D1465" s="1">
        <f>調査用紙!D1462</f>
        <v>0</v>
      </c>
      <c r="E1465" s="1">
        <f>調査用紙!E1462</f>
        <v>0</v>
      </c>
      <c r="P1465" t="str">
        <f>C1465&amp;D1465</f>
        <v>00</v>
      </c>
      <c r="Q1465" t="str">
        <f>C1465&amp;E1465</f>
        <v>00</v>
      </c>
      <c r="T1465">
        <v>1</v>
      </c>
    </row>
    <row r="1466" spans="1:20">
      <c r="A1466">
        <f>調査用紙!A1463</f>
        <v>0</v>
      </c>
      <c r="B1466" s="1">
        <f>調査用紙!B1463</f>
        <v>0</v>
      </c>
      <c r="C1466" s="1">
        <f>調査用紙!C1463</f>
        <v>0</v>
      </c>
      <c r="D1466" s="1">
        <f>調査用紙!D1463</f>
        <v>0</v>
      </c>
      <c r="E1466" s="1">
        <f>調査用紙!E1463</f>
        <v>0</v>
      </c>
      <c r="P1466" t="str">
        <f>C1466&amp;D1466</f>
        <v>00</v>
      </c>
      <c r="Q1466" t="str">
        <f>C1466&amp;E1466</f>
        <v>00</v>
      </c>
      <c r="T1466">
        <v>1</v>
      </c>
    </row>
    <row r="1467" spans="1:20">
      <c r="A1467">
        <f>調査用紙!A1464</f>
        <v>0</v>
      </c>
      <c r="B1467" s="1">
        <f>調査用紙!B1464</f>
        <v>0</v>
      </c>
      <c r="C1467" s="1">
        <f>調査用紙!C1464</f>
        <v>0</v>
      </c>
      <c r="D1467" s="1">
        <f>調査用紙!D1464</f>
        <v>0</v>
      </c>
      <c r="E1467" s="1">
        <f>調査用紙!E1464</f>
        <v>0</v>
      </c>
      <c r="P1467" t="str">
        <f>C1467&amp;D1467</f>
        <v>00</v>
      </c>
      <c r="Q1467" t="str">
        <f>C1467&amp;E1467</f>
        <v>00</v>
      </c>
      <c r="T1467">
        <v>1</v>
      </c>
    </row>
    <row r="1468" spans="1:20">
      <c r="A1468">
        <f>調査用紙!A1465</f>
        <v>0</v>
      </c>
      <c r="B1468" s="1">
        <f>調査用紙!B1465</f>
        <v>0</v>
      </c>
      <c r="C1468" s="1">
        <f>調査用紙!C1465</f>
        <v>0</v>
      </c>
      <c r="D1468" s="1">
        <f>調査用紙!D1465</f>
        <v>0</v>
      </c>
      <c r="E1468" s="1">
        <f>調査用紙!E1465</f>
        <v>0</v>
      </c>
      <c r="P1468" t="str">
        <f>C1468&amp;D1468</f>
        <v>00</v>
      </c>
      <c r="Q1468" t="str">
        <f>C1468&amp;E1468</f>
        <v>00</v>
      </c>
      <c r="T1468">
        <v>1</v>
      </c>
    </row>
    <row r="1469" spans="1:20">
      <c r="A1469">
        <f>調査用紙!A1466</f>
        <v>0</v>
      </c>
      <c r="B1469" s="1">
        <f>調査用紙!B1466</f>
        <v>0</v>
      </c>
      <c r="C1469" s="1">
        <f>調査用紙!C1466</f>
        <v>0</v>
      </c>
      <c r="D1469" s="1">
        <f>調査用紙!D1466</f>
        <v>0</v>
      </c>
      <c r="E1469" s="1">
        <f>調査用紙!E1466</f>
        <v>0</v>
      </c>
      <c r="P1469" t="str">
        <f>C1469&amp;D1469</f>
        <v>00</v>
      </c>
      <c r="Q1469" t="str">
        <f>C1469&amp;E1469</f>
        <v>00</v>
      </c>
      <c r="T1469">
        <v>1</v>
      </c>
    </row>
    <row r="1470" spans="1:20">
      <c r="A1470">
        <f>調査用紙!A1467</f>
        <v>0</v>
      </c>
      <c r="B1470" s="1">
        <f>調査用紙!B1467</f>
        <v>0</v>
      </c>
      <c r="C1470" s="1">
        <f>調査用紙!C1467</f>
        <v>0</v>
      </c>
      <c r="D1470" s="1">
        <f>調査用紙!D1467</f>
        <v>0</v>
      </c>
      <c r="E1470" s="1">
        <f>調査用紙!E1467</f>
        <v>0</v>
      </c>
      <c r="P1470" t="str">
        <f>C1470&amp;D1470</f>
        <v>00</v>
      </c>
      <c r="Q1470" t="str">
        <f>C1470&amp;E1470</f>
        <v>00</v>
      </c>
      <c r="T1470">
        <v>1</v>
      </c>
    </row>
    <row r="1471" spans="1:20">
      <c r="A1471">
        <f>調査用紙!A1468</f>
        <v>0</v>
      </c>
      <c r="B1471" s="1">
        <f>調査用紙!B1468</f>
        <v>0</v>
      </c>
      <c r="C1471" s="1">
        <f>調査用紙!C1468</f>
        <v>0</v>
      </c>
      <c r="D1471" s="1">
        <f>調査用紙!D1468</f>
        <v>0</v>
      </c>
      <c r="E1471" s="1">
        <f>調査用紙!E1468</f>
        <v>0</v>
      </c>
      <c r="P1471" t="str">
        <f>C1471&amp;D1471</f>
        <v>00</v>
      </c>
      <c r="Q1471" t="str">
        <f>C1471&amp;E1471</f>
        <v>00</v>
      </c>
      <c r="T1471">
        <v>1</v>
      </c>
    </row>
    <row r="1472" spans="1:20">
      <c r="A1472">
        <f>調査用紙!A1469</f>
        <v>0</v>
      </c>
      <c r="B1472" s="1">
        <f>調査用紙!B1469</f>
        <v>0</v>
      </c>
      <c r="C1472" s="1">
        <f>調査用紙!C1469</f>
        <v>0</v>
      </c>
      <c r="D1472" s="1">
        <f>調査用紙!D1469</f>
        <v>0</v>
      </c>
      <c r="E1472" s="1">
        <f>調査用紙!E1469</f>
        <v>0</v>
      </c>
      <c r="P1472" t="str">
        <f>C1472&amp;D1472</f>
        <v>00</v>
      </c>
      <c r="Q1472" t="str">
        <f>C1472&amp;E1472</f>
        <v>00</v>
      </c>
      <c r="T1472">
        <v>1</v>
      </c>
    </row>
    <row r="1473" spans="1:20">
      <c r="A1473">
        <f>調査用紙!A1470</f>
        <v>0</v>
      </c>
      <c r="B1473" s="1">
        <f>調査用紙!B1470</f>
        <v>0</v>
      </c>
      <c r="C1473" s="1">
        <f>調査用紙!C1470</f>
        <v>0</v>
      </c>
      <c r="D1473" s="1">
        <f>調査用紙!D1470</f>
        <v>0</v>
      </c>
      <c r="E1473" s="1">
        <f>調査用紙!E1470</f>
        <v>0</v>
      </c>
      <c r="P1473" t="str">
        <f>C1473&amp;D1473</f>
        <v>00</v>
      </c>
      <c r="Q1473" t="str">
        <f>C1473&amp;E1473</f>
        <v>00</v>
      </c>
      <c r="T1473">
        <v>1</v>
      </c>
    </row>
    <row r="1474" spans="1:20">
      <c r="A1474">
        <f>調査用紙!A1471</f>
        <v>0</v>
      </c>
      <c r="B1474" s="1">
        <f>調査用紙!B1471</f>
        <v>0</v>
      </c>
      <c r="C1474" s="1">
        <f>調査用紙!C1471</f>
        <v>0</v>
      </c>
      <c r="D1474" s="1">
        <f>調査用紙!D1471</f>
        <v>0</v>
      </c>
      <c r="E1474" s="1">
        <f>調査用紙!E1471</f>
        <v>0</v>
      </c>
      <c r="P1474" t="str">
        <f>C1474&amp;D1474</f>
        <v>00</v>
      </c>
      <c r="Q1474" t="str">
        <f>C1474&amp;E1474</f>
        <v>00</v>
      </c>
      <c r="T1474">
        <v>1</v>
      </c>
    </row>
    <row r="1475" spans="1:20">
      <c r="A1475">
        <f>調査用紙!A1472</f>
        <v>0</v>
      </c>
      <c r="B1475" s="1">
        <f>調査用紙!B1472</f>
        <v>0</v>
      </c>
      <c r="C1475" s="1">
        <f>調査用紙!C1472</f>
        <v>0</v>
      </c>
      <c r="D1475" s="1">
        <f>調査用紙!D1472</f>
        <v>0</v>
      </c>
      <c r="E1475" s="1">
        <f>調査用紙!E1472</f>
        <v>0</v>
      </c>
      <c r="P1475" t="str">
        <f>C1475&amp;D1475</f>
        <v>00</v>
      </c>
      <c r="Q1475" t="str">
        <f>C1475&amp;E1475</f>
        <v>00</v>
      </c>
      <c r="T1475">
        <v>1</v>
      </c>
    </row>
    <row r="1476" spans="1:20">
      <c r="A1476">
        <f>調査用紙!A1473</f>
        <v>0</v>
      </c>
      <c r="B1476" s="1">
        <f>調査用紙!B1473</f>
        <v>0</v>
      </c>
      <c r="C1476" s="1">
        <f>調査用紙!C1473</f>
        <v>0</v>
      </c>
      <c r="D1476" s="1">
        <f>調査用紙!D1473</f>
        <v>0</v>
      </c>
      <c r="E1476" s="1">
        <f>調査用紙!E1473</f>
        <v>0</v>
      </c>
      <c r="P1476" t="str">
        <f>C1476&amp;D1476</f>
        <v>00</v>
      </c>
      <c r="Q1476" t="str">
        <f>C1476&amp;E1476</f>
        <v>00</v>
      </c>
      <c r="T1476">
        <v>1</v>
      </c>
    </row>
    <row r="1477" spans="1:20">
      <c r="A1477">
        <f>調査用紙!A1474</f>
        <v>0</v>
      </c>
      <c r="B1477" s="1">
        <f>調査用紙!B1474</f>
        <v>0</v>
      </c>
      <c r="C1477" s="1">
        <f>調査用紙!C1474</f>
        <v>0</v>
      </c>
      <c r="D1477" s="1">
        <f>調査用紙!D1474</f>
        <v>0</v>
      </c>
      <c r="E1477" s="1">
        <f>調査用紙!E1474</f>
        <v>0</v>
      </c>
      <c r="P1477" t="str">
        <f>C1477&amp;D1477</f>
        <v>00</v>
      </c>
      <c r="Q1477" t="str">
        <f>C1477&amp;E1477</f>
        <v>00</v>
      </c>
      <c r="T1477">
        <v>1</v>
      </c>
    </row>
    <row r="1478" spans="1:20">
      <c r="A1478">
        <f>調査用紙!A1475</f>
        <v>0</v>
      </c>
      <c r="B1478" s="1">
        <f>調査用紙!B1475</f>
        <v>0</v>
      </c>
      <c r="C1478" s="1">
        <f>調査用紙!C1475</f>
        <v>0</v>
      </c>
      <c r="D1478" s="1">
        <f>調査用紙!D1475</f>
        <v>0</v>
      </c>
      <c r="E1478" s="1">
        <f>調査用紙!E1475</f>
        <v>0</v>
      </c>
      <c r="P1478" t="str">
        <f>C1478&amp;D1478</f>
        <v>00</v>
      </c>
      <c r="Q1478" t="str">
        <f>C1478&amp;E1478</f>
        <v>00</v>
      </c>
      <c r="T1478">
        <v>1</v>
      </c>
    </row>
    <row r="1479" spans="1:20">
      <c r="A1479">
        <f>調査用紙!A1476</f>
        <v>0</v>
      </c>
      <c r="B1479" s="1">
        <f>調査用紙!B1476</f>
        <v>0</v>
      </c>
      <c r="C1479" s="1">
        <f>調査用紙!C1476</f>
        <v>0</v>
      </c>
      <c r="D1479" s="1">
        <f>調査用紙!D1476</f>
        <v>0</v>
      </c>
      <c r="E1479" s="1">
        <f>調査用紙!E1476</f>
        <v>0</v>
      </c>
      <c r="P1479" t="str">
        <f>C1479&amp;D1479</f>
        <v>00</v>
      </c>
      <c r="Q1479" t="str">
        <f>C1479&amp;E1479</f>
        <v>00</v>
      </c>
      <c r="T1479">
        <v>1</v>
      </c>
    </row>
    <row r="1480" spans="1:20">
      <c r="A1480">
        <f>調査用紙!A1477</f>
        <v>0</v>
      </c>
      <c r="B1480" s="1">
        <f>調査用紙!B1477</f>
        <v>0</v>
      </c>
      <c r="C1480" s="1">
        <f>調査用紙!C1477</f>
        <v>0</v>
      </c>
      <c r="D1480" s="1">
        <f>調査用紙!D1477</f>
        <v>0</v>
      </c>
      <c r="E1480" s="1">
        <f>調査用紙!E1477</f>
        <v>0</v>
      </c>
      <c r="P1480" t="str">
        <f>C1480&amp;D1480</f>
        <v>00</v>
      </c>
      <c r="Q1480" t="str">
        <f>C1480&amp;E1480</f>
        <v>00</v>
      </c>
      <c r="T1480">
        <v>1</v>
      </c>
    </row>
    <row r="1481" spans="1:20">
      <c r="A1481">
        <f>調査用紙!A1478</f>
        <v>0</v>
      </c>
      <c r="B1481" s="1">
        <f>調査用紙!B1478</f>
        <v>0</v>
      </c>
      <c r="C1481" s="1">
        <f>調査用紙!C1478</f>
        <v>0</v>
      </c>
      <c r="D1481" s="1">
        <f>調査用紙!D1478</f>
        <v>0</v>
      </c>
      <c r="E1481" s="1">
        <f>調査用紙!E1478</f>
        <v>0</v>
      </c>
      <c r="P1481" t="str">
        <f>C1481&amp;D1481</f>
        <v>00</v>
      </c>
      <c r="Q1481" t="str">
        <f>C1481&amp;E1481</f>
        <v>00</v>
      </c>
      <c r="T1481">
        <v>1</v>
      </c>
    </row>
    <row r="1482" spans="1:20">
      <c r="A1482">
        <f>調査用紙!A1479</f>
        <v>0</v>
      </c>
      <c r="B1482" s="1">
        <f>調査用紙!B1479</f>
        <v>0</v>
      </c>
      <c r="C1482" s="1">
        <f>調査用紙!C1479</f>
        <v>0</v>
      </c>
      <c r="D1482" s="1">
        <f>調査用紙!D1479</f>
        <v>0</v>
      </c>
      <c r="E1482" s="1">
        <f>調査用紙!E1479</f>
        <v>0</v>
      </c>
      <c r="P1482" t="str">
        <f>C1482&amp;D1482</f>
        <v>00</v>
      </c>
      <c r="Q1482" t="str">
        <f>C1482&amp;E1482</f>
        <v>00</v>
      </c>
      <c r="T1482">
        <v>1</v>
      </c>
    </row>
    <row r="1483" spans="1:20">
      <c r="A1483">
        <f>調査用紙!A1480</f>
        <v>0</v>
      </c>
      <c r="B1483" s="1">
        <f>調査用紙!B1480</f>
        <v>0</v>
      </c>
      <c r="C1483" s="1">
        <f>調査用紙!C1480</f>
        <v>0</v>
      </c>
      <c r="D1483" s="1">
        <f>調査用紙!D1480</f>
        <v>0</v>
      </c>
      <c r="E1483" s="1">
        <f>調査用紙!E1480</f>
        <v>0</v>
      </c>
      <c r="P1483" t="str">
        <f>C1483&amp;D1483</f>
        <v>00</v>
      </c>
      <c r="Q1483" t="str">
        <f>C1483&amp;E1483</f>
        <v>00</v>
      </c>
      <c r="T1483">
        <v>1</v>
      </c>
    </row>
    <row r="1484" spans="1:20">
      <c r="A1484">
        <f>調査用紙!A1481</f>
        <v>0</v>
      </c>
      <c r="B1484" s="1">
        <f>調査用紙!B1481</f>
        <v>0</v>
      </c>
      <c r="C1484" s="1">
        <f>調査用紙!C1481</f>
        <v>0</v>
      </c>
      <c r="D1484" s="1">
        <f>調査用紙!D1481</f>
        <v>0</v>
      </c>
      <c r="E1484" s="1">
        <f>調査用紙!E1481</f>
        <v>0</v>
      </c>
      <c r="P1484" t="str">
        <f>C1484&amp;D1484</f>
        <v>00</v>
      </c>
      <c r="Q1484" t="str">
        <f>C1484&amp;E1484</f>
        <v>00</v>
      </c>
      <c r="T1484">
        <v>1</v>
      </c>
    </row>
    <row r="1485" spans="1:20">
      <c r="A1485">
        <f>調査用紙!A1482</f>
        <v>0</v>
      </c>
      <c r="B1485" s="1">
        <f>調査用紙!B1482</f>
        <v>0</v>
      </c>
      <c r="C1485" s="1">
        <f>調査用紙!C1482</f>
        <v>0</v>
      </c>
      <c r="D1485" s="1">
        <f>調査用紙!D1482</f>
        <v>0</v>
      </c>
      <c r="E1485" s="1">
        <f>調査用紙!E1482</f>
        <v>0</v>
      </c>
      <c r="P1485" t="str">
        <f>C1485&amp;D1485</f>
        <v>00</v>
      </c>
      <c r="Q1485" t="str">
        <f>C1485&amp;E1485</f>
        <v>00</v>
      </c>
      <c r="T1485">
        <v>1</v>
      </c>
    </row>
    <row r="1486" spans="1:20">
      <c r="A1486">
        <f>調査用紙!A1483</f>
        <v>0</v>
      </c>
      <c r="B1486" s="1">
        <f>調査用紙!B1483</f>
        <v>0</v>
      </c>
      <c r="C1486" s="1">
        <f>調査用紙!C1483</f>
        <v>0</v>
      </c>
      <c r="D1486" s="1">
        <f>調査用紙!D1483</f>
        <v>0</v>
      </c>
      <c r="E1486" s="1">
        <f>調査用紙!E1483</f>
        <v>0</v>
      </c>
      <c r="P1486" t="str">
        <f>C1486&amp;D1486</f>
        <v>00</v>
      </c>
      <c r="Q1486" t="str">
        <f>C1486&amp;E1486</f>
        <v>00</v>
      </c>
      <c r="T1486">
        <v>1</v>
      </c>
    </row>
    <row r="1487" spans="1:20">
      <c r="A1487">
        <f>調査用紙!A1484</f>
        <v>0</v>
      </c>
      <c r="B1487" s="1">
        <f>調査用紙!B1484</f>
        <v>0</v>
      </c>
      <c r="C1487" s="1">
        <f>調査用紙!C1484</f>
        <v>0</v>
      </c>
      <c r="D1487" s="1">
        <f>調査用紙!D1484</f>
        <v>0</v>
      </c>
      <c r="E1487" s="1">
        <f>調査用紙!E1484</f>
        <v>0</v>
      </c>
      <c r="P1487" t="str">
        <f>C1487&amp;D1487</f>
        <v>00</v>
      </c>
      <c r="Q1487" t="str">
        <f>C1487&amp;E1487</f>
        <v>00</v>
      </c>
      <c r="T1487">
        <v>1</v>
      </c>
    </row>
    <row r="1488" spans="1:20">
      <c r="A1488">
        <f>調査用紙!A1485</f>
        <v>0</v>
      </c>
      <c r="B1488" s="1">
        <f>調査用紙!B1485</f>
        <v>0</v>
      </c>
      <c r="C1488" s="1">
        <f>調査用紙!C1485</f>
        <v>0</v>
      </c>
      <c r="D1488" s="1">
        <f>調査用紙!D1485</f>
        <v>0</v>
      </c>
      <c r="E1488" s="1">
        <f>調査用紙!E1485</f>
        <v>0</v>
      </c>
      <c r="P1488" t="str">
        <f>C1488&amp;D1488</f>
        <v>00</v>
      </c>
      <c r="Q1488" t="str">
        <f>C1488&amp;E1488</f>
        <v>00</v>
      </c>
      <c r="T1488">
        <v>1</v>
      </c>
    </row>
    <row r="1489" spans="1:20">
      <c r="A1489">
        <f>調査用紙!A1486</f>
        <v>0</v>
      </c>
      <c r="B1489" s="1">
        <f>調査用紙!B1486</f>
        <v>0</v>
      </c>
      <c r="C1489" s="1">
        <f>調査用紙!C1486</f>
        <v>0</v>
      </c>
      <c r="D1489" s="1">
        <f>調査用紙!D1486</f>
        <v>0</v>
      </c>
      <c r="E1489" s="1">
        <f>調査用紙!E1486</f>
        <v>0</v>
      </c>
      <c r="P1489" t="str">
        <f>C1489&amp;D1489</f>
        <v>00</v>
      </c>
      <c r="Q1489" t="str">
        <f>C1489&amp;E1489</f>
        <v>00</v>
      </c>
      <c r="T1489">
        <v>1</v>
      </c>
    </row>
    <row r="1490" spans="1:20">
      <c r="A1490">
        <f>調査用紙!A1487</f>
        <v>0</v>
      </c>
      <c r="B1490" s="1">
        <f>調査用紙!B1487</f>
        <v>0</v>
      </c>
      <c r="C1490" s="1">
        <f>調査用紙!C1487</f>
        <v>0</v>
      </c>
      <c r="D1490" s="1">
        <f>調査用紙!D1487</f>
        <v>0</v>
      </c>
      <c r="E1490" s="1">
        <f>調査用紙!E1487</f>
        <v>0</v>
      </c>
      <c r="P1490" t="str">
        <f>C1490&amp;D1490</f>
        <v>00</v>
      </c>
      <c r="Q1490" t="str">
        <f>C1490&amp;E1490</f>
        <v>00</v>
      </c>
      <c r="T1490">
        <v>1</v>
      </c>
    </row>
    <row r="1491" spans="1:20">
      <c r="A1491">
        <f>調査用紙!A1488</f>
        <v>0</v>
      </c>
      <c r="B1491" s="1">
        <f>調査用紙!B1488</f>
        <v>0</v>
      </c>
      <c r="C1491" s="1">
        <f>調査用紙!C1488</f>
        <v>0</v>
      </c>
      <c r="D1491" s="1">
        <f>調査用紙!D1488</f>
        <v>0</v>
      </c>
      <c r="E1491" s="1">
        <f>調査用紙!E1488</f>
        <v>0</v>
      </c>
      <c r="P1491" t="str">
        <f>C1491&amp;D1491</f>
        <v>00</v>
      </c>
      <c r="Q1491" t="str">
        <f>C1491&amp;E1491</f>
        <v>00</v>
      </c>
      <c r="T1491">
        <v>1</v>
      </c>
    </row>
    <row r="1492" spans="1:20">
      <c r="A1492">
        <f>調査用紙!A1489</f>
        <v>0</v>
      </c>
      <c r="B1492" s="1">
        <f>調査用紙!B1489</f>
        <v>0</v>
      </c>
      <c r="C1492" s="1">
        <f>調査用紙!C1489</f>
        <v>0</v>
      </c>
      <c r="D1492" s="1">
        <f>調査用紙!D1489</f>
        <v>0</v>
      </c>
      <c r="E1492" s="1">
        <f>調査用紙!E1489</f>
        <v>0</v>
      </c>
      <c r="P1492" t="str">
        <f>C1492&amp;D1492</f>
        <v>00</v>
      </c>
      <c r="Q1492" t="str">
        <f>C1492&amp;E1492</f>
        <v>00</v>
      </c>
      <c r="T1492">
        <v>1</v>
      </c>
    </row>
    <row r="1493" spans="1:20">
      <c r="A1493">
        <f>調査用紙!A1490</f>
        <v>0</v>
      </c>
      <c r="B1493" s="1">
        <f>調査用紙!B1490</f>
        <v>0</v>
      </c>
      <c r="C1493" s="1">
        <f>調査用紙!C1490</f>
        <v>0</v>
      </c>
      <c r="D1493" s="1">
        <f>調査用紙!D1490</f>
        <v>0</v>
      </c>
      <c r="E1493" s="1">
        <f>調査用紙!E1490</f>
        <v>0</v>
      </c>
      <c r="P1493" t="str">
        <f>C1493&amp;D1493</f>
        <v>00</v>
      </c>
      <c r="Q1493" t="str">
        <f>C1493&amp;E1493</f>
        <v>00</v>
      </c>
      <c r="T1493">
        <v>1</v>
      </c>
    </row>
    <row r="1494" spans="1:20">
      <c r="A1494">
        <f>調査用紙!A1491</f>
        <v>0</v>
      </c>
      <c r="B1494" s="1">
        <f>調査用紙!B1491</f>
        <v>0</v>
      </c>
      <c r="C1494" s="1">
        <f>調査用紙!C1491</f>
        <v>0</v>
      </c>
      <c r="D1494" s="1">
        <f>調査用紙!D1491</f>
        <v>0</v>
      </c>
      <c r="E1494" s="1">
        <f>調査用紙!E1491</f>
        <v>0</v>
      </c>
      <c r="P1494" t="str">
        <f>C1494&amp;D1494</f>
        <v>00</v>
      </c>
      <c r="Q1494" t="str">
        <f>C1494&amp;E1494</f>
        <v>00</v>
      </c>
      <c r="T1494">
        <v>1</v>
      </c>
    </row>
    <row r="1495" spans="1:20">
      <c r="A1495">
        <f>調査用紙!A1492</f>
        <v>0</v>
      </c>
      <c r="B1495" s="1">
        <f>調査用紙!B1492</f>
        <v>0</v>
      </c>
      <c r="C1495" s="1">
        <f>調査用紙!C1492</f>
        <v>0</v>
      </c>
      <c r="D1495" s="1">
        <f>調査用紙!D1492</f>
        <v>0</v>
      </c>
      <c r="E1495" s="1">
        <f>調査用紙!E1492</f>
        <v>0</v>
      </c>
      <c r="P1495" t="str">
        <f>C1495&amp;D1495</f>
        <v>00</v>
      </c>
      <c r="Q1495" t="str">
        <f>C1495&amp;E1495</f>
        <v>00</v>
      </c>
      <c r="T1495">
        <v>1</v>
      </c>
    </row>
    <row r="1496" spans="1:20">
      <c r="A1496">
        <f>調査用紙!A1493</f>
        <v>0</v>
      </c>
      <c r="B1496" s="1">
        <f>調査用紙!B1493</f>
        <v>0</v>
      </c>
      <c r="C1496" s="1">
        <f>調査用紙!C1493</f>
        <v>0</v>
      </c>
      <c r="D1496" s="1">
        <f>調査用紙!D1493</f>
        <v>0</v>
      </c>
      <c r="E1496" s="1">
        <f>調査用紙!E1493</f>
        <v>0</v>
      </c>
      <c r="P1496" t="str">
        <f>C1496&amp;D1496</f>
        <v>00</v>
      </c>
      <c r="Q1496" t="str">
        <f>C1496&amp;E1496</f>
        <v>00</v>
      </c>
      <c r="T1496">
        <v>1</v>
      </c>
    </row>
    <row r="1497" spans="1:20">
      <c r="A1497">
        <f>調査用紙!A1494</f>
        <v>0</v>
      </c>
      <c r="B1497" s="1">
        <f>調査用紙!B1494</f>
        <v>0</v>
      </c>
      <c r="C1497" s="1">
        <f>調査用紙!C1494</f>
        <v>0</v>
      </c>
      <c r="D1497" s="1">
        <f>調査用紙!D1494</f>
        <v>0</v>
      </c>
      <c r="E1497" s="1">
        <f>調査用紙!E1494</f>
        <v>0</v>
      </c>
      <c r="P1497" t="str">
        <f>C1497&amp;D1497</f>
        <v>00</v>
      </c>
      <c r="Q1497" t="str">
        <f>C1497&amp;E1497</f>
        <v>00</v>
      </c>
      <c r="T1497">
        <v>1</v>
      </c>
    </row>
    <row r="1498" spans="1:20">
      <c r="A1498">
        <f>調査用紙!A1495</f>
        <v>0</v>
      </c>
      <c r="B1498" s="1">
        <f>調査用紙!B1495</f>
        <v>0</v>
      </c>
      <c r="C1498" s="1">
        <f>調査用紙!C1495</f>
        <v>0</v>
      </c>
      <c r="D1498" s="1">
        <f>調査用紙!D1495</f>
        <v>0</v>
      </c>
      <c r="E1498" s="1">
        <f>調査用紙!E1495</f>
        <v>0</v>
      </c>
      <c r="P1498" t="str">
        <f>C1498&amp;D1498</f>
        <v>00</v>
      </c>
      <c r="Q1498" t="str">
        <f>C1498&amp;E1498</f>
        <v>00</v>
      </c>
      <c r="T1498">
        <v>1</v>
      </c>
    </row>
    <row r="1499" spans="1:20">
      <c r="A1499">
        <f>調査用紙!A1496</f>
        <v>0</v>
      </c>
      <c r="B1499" s="1">
        <f>調査用紙!B1496</f>
        <v>0</v>
      </c>
      <c r="C1499" s="1">
        <f>調査用紙!C1496</f>
        <v>0</v>
      </c>
      <c r="D1499" s="1">
        <f>調査用紙!D1496</f>
        <v>0</v>
      </c>
      <c r="E1499" s="1">
        <f>調査用紙!E1496</f>
        <v>0</v>
      </c>
      <c r="P1499" t="str">
        <f>C1499&amp;D1499</f>
        <v>00</v>
      </c>
      <c r="Q1499" t="str">
        <f>C1499&amp;E1499</f>
        <v>00</v>
      </c>
      <c r="T1499">
        <v>1</v>
      </c>
    </row>
    <row r="1500" spans="1:20">
      <c r="A1500">
        <f>調査用紙!A1497</f>
        <v>0</v>
      </c>
      <c r="B1500" s="1">
        <f>調査用紙!B1497</f>
        <v>0</v>
      </c>
      <c r="C1500" s="1">
        <f>調査用紙!C1497</f>
        <v>0</v>
      </c>
      <c r="D1500" s="1">
        <f>調査用紙!D1497</f>
        <v>0</v>
      </c>
      <c r="E1500" s="1">
        <f>調査用紙!E1497</f>
        <v>0</v>
      </c>
      <c r="P1500" t="str">
        <f>C1500&amp;D1500</f>
        <v>00</v>
      </c>
      <c r="Q1500" t="str">
        <f>C1500&amp;E1500</f>
        <v>00</v>
      </c>
      <c r="T1500">
        <v>1</v>
      </c>
    </row>
    <row r="1501" spans="1:20">
      <c r="A1501">
        <f>調査用紙!A1498</f>
        <v>0</v>
      </c>
      <c r="B1501" s="1">
        <f>調査用紙!B1498</f>
        <v>0</v>
      </c>
      <c r="C1501" s="1">
        <f>調査用紙!C1498</f>
        <v>0</v>
      </c>
      <c r="D1501" s="1">
        <f>調査用紙!D1498</f>
        <v>0</v>
      </c>
      <c r="E1501" s="1">
        <f>調査用紙!E1498</f>
        <v>0</v>
      </c>
      <c r="P1501" t="str">
        <f>C1501&amp;D1501</f>
        <v>00</v>
      </c>
      <c r="Q1501" t="str">
        <f>C1501&amp;E1501</f>
        <v>00</v>
      </c>
      <c r="T1501">
        <v>1</v>
      </c>
    </row>
    <row r="1502" spans="1:20">
      <c r="A1502">
        <f>調査用紙!A1499</f>
        <v>0</v>
      </c>
      <c r="B1502" s="1">
        <f>調査用紙!B1499</f>
        <v>0</v>
      </c>
      <c r="C1502" s="1">
        <f>調査用紙!C1499</f>
        <v>0</v>
      </c>
      <c r="D1502" s="1">
        <f>調査用紙!D1499</f>
        <v>0</v>
      </c>
      <c r="E1502" s="1">
        <f>調査用紙!E1499</f>
        <v>0</v>
      </c>
      <c r="P1502" t="str">
        <f>C1502&amp;D1502</f>
        <v>00</v>
      </c>
      <c r="Q1502" t="str">
        <f>C1502&amp;E1502</f>
        <v>00</v>
      </c>
      <c r="T1502">
        <v>1</v>
      </c>
    </row>
    <row r="1503" spans="1:20">
      <c r="A1503">
        <f>調査用紙!A1500</f>
        <v>0</v>
      </c>
      <c r="B1503" s="1">
        <f>調査用紙!B1500</f>
        <v>0</v>
      </c>
      <c r="C1503" s="1">
        <f>調査用紙!C1500</f>
        <v>0</v>
      </c>
      <c r="D1503" s="1">
        <f>調査用紙!D1500</f>
        <v>0</v>
      </c>
      <c r="E1503" s="1">
        <f>調査用紙!E1500</f>
        <v>0</v>
      </c>
      <c r="P1503" t="str">
        <f>C1503&amp;D1503</f>
        <v>00</v>
      </c>
      <c r="Q1503" t="str">
        <f>C1503&amp;E1503</f>
        <v>00</v>
      </c>
      <c r="T1503">
        <v>1</v>
      </c>
    </row>
    <row r="1504" spans="1:20">
      <c r="A1504">
        <f>調査用紙!A1501</f>
        <v>0</v>
      </c>
      <c r="B1504" s="1">
        <f>調査用紙!B1501</f>
        <v>0</v>
      </c>
      <c r="C1504" s="1">
        <f>調査用紙!C1501</f>
        <v>0</v>
      </c>
      <c r="D1504" s="1">
        <f>調査用紙!D1501</f>
        <v>0</v>
      </c>
      <c r="E1504" s="1">
        <f>調査用紙!E1501</f>
        <v>0</v>
      </c>
      <c r="P1504" t="str">
        <f>C1504&amp;D1504</f>
        <v>00</v>
      </c>
      <c r="Q1504" t="str">
        <f>C1504&amp;E1504</f>
        <v>00</v>
      </c>
      <c r="T1504">
        <v>1</v>
      </c>
    </row>
    <row r="1505" spans="1:20">
      <c r="A1505">
        <f>調査用紙!A1502</f>
        <v>0</v>
      </c>
      <c r="B1505" s="1">
        <f>調査用紙!B1502</f>
        <v>0</v>
      </c>
      <c r="C1505" s="1">
        <f>調査用紙!C1502</f>
        <v>0</v>
      </c>
      <c r="D1505" s="1">
        <f>調査用紙!D1502</f>
        <v>0</v>
      </c>
      <c r="E1505" s="1">
        <f>調査用紙!E1502</f>
        <v>0</v>
      </c>
      <c r="P1505" t="str">
        <f>C1505&amp;D1505</f>
        <v>00</v>
      </c>
      <c r="Q1505" t="str">
        <f>C1505&amp;E1505</f>
        <v>00</v>
      </c>
      <c r="T1505">
        <v>1</v>
      </c>
    </row>
    <row r="1506" spans="1:20">
      <c r="A1506">
        <f>調査用紙!A1503</f>
        <v>0</v>
      </c>
      <c r="B1506" s="1">
        <f>調査用紙!B1503</f>
        <v>0</v>
      </c>
      <c r="C1506" s="1">
        <f>調査用紙!C1503</f>
        <v>0</v>
      </c>
      <c r="D1506" s="1">
        <f>調査用紙!D1503</f>
        <v>0</v>
      </c>
      <c r="E1506" s="1">
        <f>調査用紙!E1503</f>
        <v>0</v>
      </c>
      <c r="P1506" t="str">
        <f>C1506&amp;D1506</f>
        <v>00</v>
      </c>
      <c r="Q1506" t="str">
        <f>C1506&amp;E1506</f>
        <v>00</v>
      </c>
      <c r="T1506">
        <v>1</v>
      </c>
    </row>
    <row r="1507" spans="1:20">
      <c r="A1507">
        <f>調査用紙!A1504</f>
        <v>0</v>
      </c>
      <c r="B1507" s="1">
        <f>調査用紙!B1504</f>
        <v>0</v>
      </c>
      <c r="C1507" s="1">
        <f>調査用紙!C1504</f>
        <v>0</v>
      </c>
      <c r="D1507" s="1">
        <f>調査用紙!D1504</f>
        <v>0</v>
      </c>
      <c r="E1507" s="1">
        <f>調査用紙!E1504</f>
        <v>0</v>
      </c>
      <c r="P1507" t="str">
        <f>C1507&amp;D1507</f>
        <v>00</v>
      </c>
      <c r="Q1507" t="str">
        <f>C1507&amp;E1507</f>
        <v>00</v>
      </c>
      <c r="T1507">
        <v>1</v>
      </c>
    </row>
    <row r="1508" spans="1:20">
      <c r="A1508">
        <f>調査用紙!A1505</f>
        <v>0</v>
      </c>
      <c r="B1508" s="1">
        <f>調査用紙!B1505</f>
        <v>0</v>
      </c>
      <c r="C1508" s="1">
        <f>調査用紙!C1505</f>
        <v>0</v>
      </c>
      <c r="D1508" s="1">
        <f>調査用紙!D1505</f>
        <v>0</v>
      </c>
      <c r="E1508" s="1">
        <f>調査用紙!E1505</f>
        <v>0</v>
      </c>
      <c r="P1508" t="str">
        <f>C1508&amp;D1508</f>
        <v>00</v>
      </c>
      <c r="Q1508" t="str">
        <f>C1508&amp;E1508</f>
        <v>00</v>
      </c>
      <c r="T1508">
        <v>1</v>
      </c>
    </row>
    <row r="1509" spans="1:20">
      <c r="A1509">
        <f>調査用紙!A1506</f>
        <v>0</v>
      </c>
      <c r="B1509" s="1">
        <f>調査用紙!B1506</f>
        <v>0</v>
      </c>
      <c r="C1509" s="1">
        <f>調査用紙!C1506</f>
        <v>0</v>
      </c>
      <c r="D1509" s="1">
        <f>調査用紙!D1506</f>
        <v>0</v>
      </c>
      <c r="E1509" s="1">
        <f>調査用紙!E1506</f>
        <v>0</v>
      </c>
      <c r="P1509" t="str">
        <f>C1509&amp;D1509</f>
        <v>00</v>
      </c>
      <c r="Q1509" t="str">
        <f>C1509&amp;E1509</f>
        <v>00</v>
      </c>
      <c r="T1509">
        <v>1</v>
      </c>
    </row>
    <row r="1510" spans="1:20">
      <c r="A1510">
        <f>調査用紙!A1507</f>
        <v>0</v>
      </c>
      <c r="B1510" s="1">
        <f>調査用紙!B1507</f>
        <v>0</v>
      </c>
      <c r="C1510" s="1">
        <f>調査用紙!C1507</f>
        <v>0</v>
      </c>
      <c r="D1510" s="1">
        <f>調査用紙!D1507</f>
        <v>0</v>
      </c>
      <c r="E1510" s="1">
        <f>調査用紙!E1507</f>
        <v>0</v>
      </c>
      <c r="P1510" t="str">
        <f>C1510&amp;D1510</f>
        <v>00</v>
      </c>
      <c r="Q1510" t="str">
        <f>C1510&amp;E1510</f>
        <v>00</v>
      </c>
      <c r="T1510">
        <v>1</v>
      </c>
    </row>
    <row r="1511" spans="1:20">
      <c r="A1511">
        <f>調査用紙!A1508</f>
        <v>0</v>
      </c>
      <c r="B1511" s="1">
        <f>調査用紙!B1508</f>
        <v>0</v>
      </c>
      <c r="C1511" s="1">
        <f>調査用紙!C1508</f>
        <v>0</v>
      </c>
      <c r="D1511" s="1">
        <f>調査用紙!D1508</f>
        <v>0</v>
      </c>
      <c r="E1511" s="1">
        <f>調査用紙!E1508</f>
        <v>0</v>
      </c>
      <c r="P1511" t="str">
        <f>C1511&amp;D1511</f>
        <v>00</v>
      </c>
      <c r="Q1511" t="str">
        <f>C1511&amp;E1511</f>
        <v>00</v>
      </c>
      <c r="T1511">
        <v>1</v>
      </c>
    </row>
    <row r="1512" spans="1:20">
      <c r="A1512">
        <f>調査用紙!A1509</f>
        <v>0</v>
      </c>
      <c r="B1512" s="1">
        <f>調査用紙!B1509</f>
        <v>0</v>
      </c>
      <c r="C1512" s="1">
        <f>調査用紙!C1509</f>
        <v>0</v>
      </c>
      <c r="D1512" s="1">
        <f>調査用紙!D1509</f>
        <v>0</v>
      </c>
      <c r="E1512" s="1">
        <f>調査用紙!E1509</f>
        <v>0</v>
      </c>
      <c r="P1512" t="str">
        <f>C1512&amp;D1512</f>
        <v>00</v>
      </c>
      <c r="Q1512" t="str">
        <f>C1512&amp;E1512</f>
        <v>00</v>
      </c>
      <c r="T1512">
        <v>1</v>
      </c>
    </row>
    <row r="1513" spans="1:20">
      <c r="A1513">
        <f>調査用紙!A1510</f>
        <v>0</v>
      </c>
      <c r="B1513" s="1">
        <f>調査用紙!B1510</f>
        <v>0</v>
      </c>
      <c r="C1513" s="1">
        <f>調査用紙!C1510</f>
        <v>0</v>
      </c>
      <c r="D1513" s="1">
        <f>調査用紙!D1510</f>
        <v>0</v>
      </c>
      <c r="E1513" s="1">
        <f>調査用紙!E1510</f>
        <v>0</v>
      </c>
      <c r="P1513" t="str">
        <f>C1513&amp;D1513</f>
        <v>00</v>
      </c>
      <c r="Q1513" t="str">
        <f>C1513&amp;E1513</f>
        <v>00</v>
      </c>
      <c r="T1513">
        <v>1</v>
      </c>
    </row>
    <row r="1514" spans="1:20">
      <c r="A1514">
        <f>調査用紙!A1511</f>
        <v>0</v>
      </c>
      <c r="B1514" s="1">
        <f>調査用紙!B1511</f>
        <v>0</v>
      </c>
      <c r="C1514" s="1">
        <f>調査用紙!C1511</f>
        <v>0</v>
      </c>
      <c r="D1514" s="1">
        <f>調査用紙!D1511</f>
        <v>0</v>
      </c>
      <c r="E1514" s="1">
        <f>調査用紙!E1511</f>
        <v>0</v>
      </c>
      <c r="P1514" t="str">
        <f>C1514&amp;D1514</f>
        <v>00</v>
      </c>
      <c r="Q1514" t="str">
        <f>C1514&amp;E1514</f>
        <v>00</v>
      </c>
      <c r="T1514">
        <v>1</v>
      </c>
    </row>
    <row r="1515" spans="1:20">
      <c r="A1515">
        <f>調査用紙!A1512</f>
        <v>0</v>
      </c>
      <c r="B1515" s="1">
        <f>調査用紙!B1512</f>
        <v>0</v>
      </c>
      <c r="C1515" s="1">
        <f>調査用紙!C1512</f>
        <v>0</v>
      </c>
      <c r="D1515" s="1">
        <f>調査用紙!D1512</f>
        <v>0</v>
      </c>
      <c r="E1515" s="1">
        <f>調査用紙!E1512</f>
        <v>0</v>
      </c>
      <c r="P1515" t="str">
        <f>C1515&amp;D1515</f>
        <v>00</v>
      </c>
      <c r="Q1515" t="str">
        <f>C1515&amp;E1515</f>
        <v>00</v>
      </c>
      <c r="T1515">
        <v>1</v>
      </c>
    </row>
    <row r="1516" spans="1:20">
      <c r="A1516">
        <f>調査用紙!A1513</f>
        <v>0</v>
      </c>
      <c r="B1516" s="1">
        <f>調査用紙!B1513</f>
        <v>0</v>
      </c>
      <c r="C1516" s="1">
        <f>調査用紙!C1513</f>
        <v>0</v>
      </c>
      <c r="D1516" s="1">
        <f>調査用紙!D1513</f>
        <v>0</v>
      </c>
      <c r="E1516" s="1">
        <f>調査用紙!E1513</f>
        <v>0</v>
      </c>
      <c r="P1516" t="str">
        <f>C1516&amp;D1516</f>
        <v>00</v>
      </c>
      <c r="Q1516" t="str">
        <f>C1516&amp;E1516</f>
        <v>00</v>
      </c>
      <c r="T1516">
        <v>1</v>
      </c>
    </row>
    <row r="1517" spans="1:20">
      <c r="A1517">
        <f>調査用紙!A1514</f>
        <v>0</v>
      </c>
      <c r="B1517" s="1">
        <f>調査用紙!B1514</f>
        <v>0</v>
      </c>
      <c r="C1517" s="1">
        <f>調査用紙!C1514</f>
        <v>0</v>
      </c>
      <c r="D1517" s="1">
        <f>調査用紙!D1514</f>
        <v>0</v>
      </c>
      <c r="E1517" s="1">
        <f>調査用紙!E1514</f>
        <v>0</v>
      </c>
      <c r="P1517" t="str">
        <f>C1517&amp;D1517</f>
        <v>00</v>
      </c>
      <c r="Q1517" t="str">
        <f>C1517&amp;E1517</f>
        <v>00</v>
      </c>
      <c r="T1517">
        <v>1</v>
      </c>
    </row>
    <row r="1518" spans="1:20">
      <c r="A1518">
        <f>調査用紙!A1515</f>
        <v>0</v>
      </c>
      <c r="B1518" s="1">
        <f>調査用紙!B1515</f>
        <v>0</v>
      </c>
      <c r="C1518" s="1">
        <f>調査用紙!C1515</f>
        <v>0</v>
      </c>
      <c r="D1518" s="1">
        <f>調査用紙!D1515</f>
        <v>0</v>
      </c>
      <c r="E1518" s="1">
        <f>調査用紙!E1515</f>
        <v>0</v>
      </c>
      <c r="P1518" t="str">
        <f>C1518&amp;D1518</f>
        <v>00</v>
      </c>
      <c r="Q1518" t="str">
        <f>C1518&amp;E1518</f>
        <v>00</v>
      </c>
      <c r="T1518">
        <v>1</v>
      </c>
    </row>
    <row r="1519" spans="1:20">
      <c r="A1519">
        <f>調査用紙!A1516</f>
        <v>0</v>
      </c>
      <c r="B1519" s="1">
        <f>調査用紙!B1516</f>
        <v>0</v>
      </c>
      <c r="C1519" s="1">
        <f>調査用紙!C1516</f>
        <v>0</v>
      </c>
      <c r="D1519" s="1">
        <f>調査用紙!D1516</f>
        <v>0</v>
      </c>
      <c r="E1519" s="1">
        <f>調査用紙!E1516</f>
        <v>0</v>
      </c>
      <c r="P1519" t="str">
        <f>C1519&amp;D1519</f>
        <v>00</v>
      </c>
      <c r="Q1519" t="str">
        <f>C1519&amp;E1519</f>
        <v>00</v>
      </c>
      <c r="T1519">
        <v>1</v>
      </c>
    </row>
    <row r="1520" spans="1:20">
      <c r="A1520">
        <f>調査用紙!A1517</f>
        <v>0</v>
      </c>
      <c r="B1520" s="1">
        <f>調査用紙!B1517</f>
        <v>0</v>
      </c>
      <c r="C1520" s="1">
        <f>調査用紙!C1517</f>
        <v>0</v>
      </c>
      <c r="D1520" s="1">
        <f>調査用紙!D1517</f>
        <v>0</v>
      </c>
      <c r="E1520" s="1">
        <f>調査用紙!E1517</f>
        <v>0</v>
      </c>
      <c r="P1520" t="str">
        <f>C1520&amp;D1520</f>
        <v>00</v>
      </c>
      <c r="Q1520" t="str">
        <f>C1520&amp;E1520</f>
        <v>00</v>
      </c>
      <c r="T1520">
        <v>1</v>
      </c>
    </row>
    <row r="1521" spans="1:20">
      <c r="A1521">
        <f>調査用紙!A1518</f>
        <v>0</v>
      </c>
      <c r="B1521" s="1">
        <f>調査用紙!B1518</f>
        <v>0</v>
      </c>
      <c r="C1521" s="1">
        <f>調査用紙!C1518</f>
        <v>0</v>
      </c>
      <c r="D1521" s="1">
        <f>調査用紙!D1518</f>
        <v>0</v>
      </c>
      <c r="E1521" s="1">
        <f>調査用紙!E1518</f>
        <v>0</v>
      </c>
      <c r="P1521" t="str">
        <f>C1521&amp;D1521</f>
        <v>00</v>
      </c>
      <c r="Q1521" t="str">
        <f>C1521&amp;E1521</f>
        <v>00</v>
      </c>
      <c r="T1521">
        <v>1</v>
      </c>
    </row>
    <row r="1522" spans="1:20">
      <c r="A1522">
        <f>調査用紙!A1519</f>
        <v>0</v>
      </c>
      <c r="B1522" s="1">
        <f>調査用紙!B1519</f>
        <v>0</v>
      </c>
      <c r="C1522" s="1">
        <f>調査用紙!C1519</f>
        <v>0</v>
      </c>
      <c r="D1522" s="1">
        <f>調査用紙!D1519</f>
        <v>0</v>
      </c>
      <c r="E1522" s="1">
        <f>調査用紙!E1519</f>
        <v>0</v>
      </c>
      <c r="P1522" t="str">
        <f>C1522&amp;D1522</f>
        <v>00</v>
      </c>
      <c r="Q1522" t="str">
        <f>C1522&amp;E1522</f>
        <v>00</v>
      </c>
      <c r="T1522">
        <v>1</v>
      </c>
    </row>
    <row r="1523" spans="1:20">
      <c r="A1523">
        <f>調査用紙!A1520</f>
        <v>0</v>
      </c>
      <c r="B1523" s="1">
        <f>調査用紙!B1520</f>
        <v>0</v>
      </c>
      <c r="C1523" s="1">
        <f>調査用紙!C1520</f>
        <v>0</v>
      </c>
      <c r="D1523" s="1">
        <f>調査用紙!D1520</f>
        <v>0</v>
      </c>
      <c r="E1523" s="1">
        <f>調査用紙!E1520</f>
        <v>0</v>
      </c>
      <c r="P1523" t="str">
        <f>C1523&amp;D1523</f>
        <v>00</v>
      </c>
      <c r="Q1523" t="str">
        <f>C1523&amp;E1523</f>
        <v>00</v>
      </c>
      <c r="T1523">
        <v>1</v>
      </c>
    </row>
    <row r="1524" spans="1:20">
      <c r="A1524">
        <f>調査用紙!A1521</f>
        <v>0</v>
      </c>
      <c r="B1524" s="1">
        <f>調査用紙!B1521</f>
        <v>0</v>
      </c>
      <c r="C1524" s="1">
        <f>調査用紙!C1521</f>
        <v>0</v>
      </c>
      <c r="D1524" s="1">
        <f>調査用紙!D1521</f>
        <v>0</v>
      </c>
      <c r="E1524" s="1">
        <f>調査用紙!E1521</f>
        <v>0</v>
      </c>
      <c r="P1524" t="str">
        <f>C1524&amp;D1524</f>
        <v>00</v>
      </c>
      <c r="Q1524" t="str">
        <f>C1524&amp;E1524</f>
        <v>00</v>
      </c>
      <c r="T1524">
        <v>1</v>
      </c>
    </row>
    <row r="1525" spans="1:20">
      <c r="A1525">
        <f>調査用紙!A1522</f>
        <v>0</v>
      </c>
      <c r="B1525" s="1">
        <f>調査用紙!B1522</f>
        <v>0</v>
      </c>
      <c r="C1525" s="1">
        <f>調査用紙!C1522</f>
        <v>0</v>
      </c>
      <c r="D1525" s="1">
        <f>調査用紙!D1522</f>
        <v>0</v>
      </c>
      <c r="E1525" s="1">
        <f>調査用紙!E1522</f>
        <v>0</v>
      </c>
      <c r="P1525" t="str">
        <f>C1525&amp;D1525</f>
        <v>00</v>
      </c>
      <c r="Q1525" t="str">
        <f>C1525&amp;E1525</f>
        <v>00</v>
      </c>
      <c r="T1525">
        <v>1</v>
      </c>
    </row>
    <row r="1526" spans="1:20">
      <c r="A1526">
        <f>調査用紙!A1523</f>
        <v>0</v>
      </c>
      <c r="B1526" s="1">
        <f>調査用紙!B1523</f>
        <v>0</v>
      </c>
      <c r="C1526" s="1">
        <f>調査用紙!C1523</f>
        <v>0</v>
      </c>
      <c r="D1526" s="1">
        <f>調査用紙!D1523</f>
        <v>0</v>
      </c>
      <c r="E1526" s="1">
        <f>調査用紙!E1523</f>
        <v>0</v>
      </c>
      <c r="P1526" t="str">
        <f>C1526&amp;D1526</f>
        <v>00</v>
      </c>
      <c r="Q1526" t="str">
        <f>C1526&amp;E1526</f>
        <v>00</v>
      </c>
      <c r="T1526">
        <v>1</v>
      </c>
    </row>
    <row r="1527" spans="1:20">
      <c r="A1527">
        <f>調査用紙!A1524</f>
        <v>0</v>
      </c>
      <c r="B1527" s="1">
        <f>調査用紙!B1524</f>
        <v>0</v>
      </c>
      <c r="C1527" s="1">
        <f>調査用紙!C1524</f>
        <v>0</v>
      </c>
      <c r="D1527" s="1">
        <f>調査用紙!D1524</f>
        <v>0</v>
      </c>
      <c r="E1527" s="1">
        <f>調査用紙!E1524</f>
        <v>0</v>
      </c>
      <c r="P1527" t="str">
        <f>C1527&amp;D1527</f>
        <v>00</v>
      </c>
      <c r="Q1527" t="str">
        <f>C1527&amp;E1527</f>
        <v>00</v>
      </c>
      <c r="T1527">
        <v>1</v>
      </c>
    </row>
    <row r="1528" spans="1:20">
      <c r="A1528">
        <f>調査用紙!A1525</f>
        <v>0</v>
      </c>
      <c r="B1528" s="1">
        <f>調査用紙!B1525</f>
        <v>0</v>
      </c>
      <c r="C1528" s="1">
        <f>調査用紙!C1525</f>
        <v>0</v>
      </c>
      <c r="D1528" s="1">
        <f>調査用紙!D1525</f>
        <v>0</v>
      </c>
      <c r="E1528" s="1">
        <f>調査用紙!E1525</f>
        <v>0</v>
      </c>
      <c r="P1528" t="str">
        <f>C1528&amp;D1528</f>
        <v>00</v>
      </c>
      <c r="Q1528" t="str">
        <f>C1528&amp;E1528</f>
        <v>00</v>
      </c>
      <c r="T1528">
        <v>1</v>
      </c>
    </row>
    <row r="1529" spans="1:20">
      <c r="A1529">
        <f>調査用紙!A1526</f>
        <v>0</v>
      </c>
      <c r="B1529" s="1">
        <f>調査用紙!B1526</f>
        <v>0</v>
      </c>
      <c r="C1529" s="1">
        <f>調査用紙!C1526</f>
        <v>0</v>
      </c>
      <c r="D1529" s="1">
        <f>調査用紙!D1526</f>
        <v>0</v>
      </c>
      <c r="E1529" s="1">
        <f>調査用紙!E1526</f>
        <v>0</v>
      </c>
      <c r="P1529" t="str">
        <f>C1529&amp;D1529</f>
        <v>00</v>
      </c>
      <c r="Q1529" t="str">
        <f>C1529&amp;E1529</f>
        <v>00</v>
      </c>
      <c r="T1529">
        <v>1</v>
      </c>
    </row>
    <row r="1530" spans="1:20">
      <c r="A1530">
        <f>調査用紙!A1527</f>
        <v>0</v>
      </c>
      <c r="B1530" s="1">
        <f>調査用紙!B1527</f>
        <v>0</v>
      </c>
      <c r="C1530" s="1">
        <f>調査用紙!C1527</f>
        <v>0</v>
      </c>
      <c r="D1530" s="1">
        <f>調査用紙!D1527</f>
        <v>0</v>
      </c>
      <c r="E1530" s="1">
        <f>調査用紙!E1527</f>
        <v>0</v>
      </c>
      <c r="P1530" t="str">
        <f>C1530&amp;D1530</f>
        <v>00</v>
      </c>
      <c r="Q1530" t="str">
        <f>C1530&amp;E1530</f>
        <v>00</v>
      </c>
      <c r="T1530">
        <v>1</v>
      </c>
    </row>
    <row r="1531" spans="1:20">
      <c r="A1531">
        <f>調査用紙!A1528</f>
        <v>0</v>
      </c>
      <c r="B1531" s="1">
        <f>調査用紙!B1528</f>
        <v>0</v>
      </c>
      <c r="C1531" s="1">
        <f>調査用紙!C1528</f>
        <v>0</v>
      </c>
      <c r="D1531" s="1">
        <f>調査用紙!D1528</f>
        <v>0</v>
      </c>
      <c r="E1531" s="1">
        <f>調査用紙!E1528</f>
        <v>0</v>
      </c>
      <c r="P1531" t="str">
        <f>C1531&amp;D1531</f>
        <v>00</v>
      </c>
      <c r="Q1531" t="str">
        <f>C1531&amp;E1531</f>
        <v>00</v>
      </c>
      <c r="T1531">
        <v>1</v>
      </c>
    </row>
    <row r="1532" spans="1:20">
      <c r="A1532">
        <f>調査用紙!A1529</f>
        <v>0</v>
      </c>
      <c r="B1532" s="1">
        <f>調査用紙!B1529</f>
        <v>0</v>
      </c>
      <c r="C1532" s="1">
        <f>調査用紙!C1529</f>
        <v>0</v>
      </c>
      <c r="D1532" s="1">
        <f>調査用紙!D1529</f>
        <v>0</v>
      </c>
      <c r="E1532" s="1">
        <f>調査用紙!E1529</f>
        <v>0</v>
      </c>
      <c r="P1532" t="str">
        <f>C1532&amp;D1532</f>
        <v>00</v>
      </c>
      <c r="Q1532" t="str">
        <f>C1532&amp;E1532</f>
        <v>00</v>
      </c>
      <c r="T1532">
        <v>1</v>
      </c>
    </row>
    <row r="1533" spans="1:20">
      <c r="A1533">
        <f>調査用紙!A1530</f>
        <v>0</v>
      </c>
      <c r="B1533" s="1">
        <f>調査用紙!B1530</f>
        <v>0</v>
      </c>
      <c r="C1533" s="1">
        <f>調査用紙!C1530</f>
        <v>0</v>
      </c>
      <c r="D1533" s="1">
        <f>調査用紙!D1530</f>
        <v>0</v>
      </c>
      <c r="E1533" s="1">
        <f>調査用紙!E1530</f>
        <v>0</v>
      </c>
      <c r="P1533" t="str">
        <f>C1533&amp;D1533</f>
        <v>00</v>
      </c>
      <c r="Q1533" t="str">
        <f>C1533&amp;E1533</f>
        <v>00</v>
      </c>
      <c r="T1533">
        <v>1</v>
      </c>
    </row>
    <row r="1534" spans="1:20">
      <c r="A1534">
        <f>調査用紙!A1531</f>
        <v>0</v>
      </c>
      <c r="B1534" s="1">
        <f>調査用紙!B1531</f>
        <v>0</v>
      </c>
      <c r="C1534" s="1">
        <f>調査用紙!C1531</f>
        <v>0</v>
      </c>
      <c r="D1534" s="1">
        <f>調査用紙!D1531</f>
        <v>0</v>
      </c>
      <c r="E1534" s="1">
        <f>調査用紙!E1531</f>
        <v>0</v>
      </c>
      <c r="P1534" t="str">
        <f>C1534&amp;D1534</f>
        <v>00</v>
      </c>
      <c r="Q1534" t="str">
        <f>C1534&amp;E1534</f>
        <v>00</v>
      </c>
      <c r="T1534">
        <v>1</v>
      </c>
    </row>
    <row r="1535" spans="1:20">
      <c r="A1535">
        <f>調査用紙!A1532</f>
        <v>0</v>
      </c>
      <c r="B1535" s="1">
        <f>調査用紙!B1532</f>
        <v>0</v>
      </c>
      <c r="C1535" s="1">
        <f>調査用紙!C1532</f>
        <v>0</v>
      </c>
      <c r="D1535" s="1">
        <f>調査用紙!D1532</f>
        <v>0</v>
      </c>
      <c r="E1535" s="1">
        <f>調査用紙!E1532</f>
        <v>0</v>
      </c>
      <c r="P1535" t="str">
        <f>C1535&amp;D1535</f>
        <v>00</v>
      </c>
      <c r="Q1535" t="str">
        <f>C1535&amp;E1535</f>
        <v>00</v>
      </c>
      <c r="T1535">
        <v>1</v>
      </c>
    </row>
    <row r="1536" spans="1:20">
      <c r="A1536">
        <f>調査用紙!A1533</f>
        <v>0</v>
      </c>
      <c r="B1536" s="1">
        <f>調査用紙!B1533</f>
        <v>0</v>
      </c>
      <c r="C1536" s="1">
        <f>調査用紙!C1533</f>
        <v>0</v>
      </c>
      <c r="D1536" s="1">
        <f>調査用紙!D1533</f>
        <v>0</v>
      </c>
      <c r="E1536" s="1">
        <f>調査用紙!E1533</f>
        <v>0</v>
      </c>
      <c r="P1536" t="str">
        <f>C1536&amp;D1536</f>
        <v>00</v>
      </c>
      <c r="Q1536" t="str">
        <f>C1536&amp;E1536</f>
        <v>00</v>
      </c>
      <c r="T1536">
        <v>1</v>
      </c>
    </row>
    <row r="1537" spans="1:20">
      <c r="A1537">
        <f>調査用紙!A1534</f>
        <v>0</v>
      </c>
      <c r="B1537" s="1">
        <f>調査用紙!B1534</f>
        <v>0</v>
      </c>
      <c r="C1537" s="1">
        <f>調査用紙!C1534</f>
        <v>0</v>
      </c>
      <c r="D1537" s="1">
        <f>調査用紙!D1534</f>
        <v>0</v>
      </c>
      <c r="E1537" s="1">
        <f>調査用紙!E1534</f>
        <v>0</v>
      </c>
      <c r="P1537" t="str">
        <f>C1537&amp;D1537</f>
        <v>00</v>
      </c>
      <c r="Q1537" t="str">
        <f>C1537&amp;E1537</f>
        <v>00</v>
      </c>
      <c r="T1537">
        <v>1</v>
      </c>
    </row>
    <row r="1538" spans="1:20">
      <c r="A1538">
        <f>調査用紙!A1535</f>
        <v>0</v>
      </c>
      <c r="B1538" s="1">
        <f>調査用紙!B1535</f>
        <v>0</v>
      </c>
      <c r="C1538" s="1">
        <f>調査用紙!C1535</f>
        <v>0</v>
      </c>
      <c r="D1538" s="1">
        <f>調査用紙!D1535</f>
        <v>0</v>
      </c>
      <c r="E1538" s="1">
        <f>調査用紙!E1535</f>
        <v>0</v>
      </c>
      <c r="P1538" t="str">
        <f>C1538&amp;D1538</f>
        <v>00</v>
      </c>
      <c r="Q1538" t="str">
        <f>C1538&amp;E1538</f>
        <v>00</v>
      </c>
      <c r="T1538">
        <v>1</v>
      </c>
    </row>
    <row r="1539" spans="1:20">
      <c r="A1539">
        <f>調査用紙!A1536</f>
        <v>0</v>
      </c>
      <c r="B1539" s="1">
        <f>調査用紙!B1536</f>
        <v>0</v>
      </c>
      <c r="C1539" s="1">
        <f>調査用紙!C1536</f>
        <v>0</v>
      </c>
      <c r="D1539" s="1">
        <f>調査用紙!D1536</f>
        <v>0</v>
      </c>
      <c r="E1539" s="1">
        <f>調査用紙!E1536</f>
        <v>0</v>
      </c>
      <c r="P1539" t="str">
        <f>C1539&amp;D1539</f>
        <v>00</v>
      </c>
      <c r="Q1539" t="str">
        <f>C1539&amp;E1539</f>
        <v>00</v>
      </c>
      <c r="T1539">
        <v>1</v>
      </c>
    </row>
    <row r="1540" spans="1:20">
      <c r="A1540">
        <f>調査用紙!A1537</f>
        <v>0</v>
      </c>
      <c r="B1540" s="1">
        <f>調査用紙!B1537</f>
        <v>0</v>
      </c>
      <c r="C1540" s="1">
        <f>調査用紙!C1537</f>
        <v>0</v>
      </c>
      <c r="D1540" s="1">
        <f>調査用紙!D1537</f>
        <v>0</v>
      </c>
      <c r="E1540" s="1">
        <f>調査用紙!E1537</f>
        <v>0</v>
      </c>
      <c r="P1540" t="str">
        <f>C1540&amp;D1540</f>
        <v>00</v>
      </c>
      <c r="Q1540" t="str">
        <f>C1540&amp;E1540</f>
        <v>00</v>
      </c>
      <c r="T1540">
        <v>1</v>
      </c>
    </row>
    <row r="1541" spans="1:20">
      <c r="A1541">
        <f>調査用紙!A1538</f>
        <v>0</v>
      </c>
      <c r="B1541" s="1">
        <f>調査用紙!B1538</f>
        <v>0</v>
      </c>
      <c r="C1541" s="1">
        <f>調査用紙!C1538</f>
        <v>0</v>
      </c>
      <c r="D1541" s="1">
        <f>調査用紙!D1538</f>
        <v>0</v>
      </c>
      <c r="E1541" s="1">
        <f>調査用紙!E1538</f>
        <v>0</v>
      </c>
      <c r="P1541" t="str">
        <f>C1541&amp;D1541</f>
        <v>00</v>
      </c>
      <c r="Q1541" t="str">
        <f>C1541&amp;E1541</f>
        <v>00</v>
      </c>
      <c r="T1541">
        <v>1</v>
      </c>
    </row>
    <row r="1542" spans="1:20">
      <c r="A1542">
        <f>調査用紙!A1539</f>
        <v>0</v>
      </c>
      <c r="B1542" s="1">
        <f>調査用紙!B1539</f>
        <v>0</v>
      </c>
      <c r="C1542" s="1">
        <f>調査用紙!C1539</f>
        <v>0</v>
      </c>
      <c r="D1542" s="1">
        <f>調査用紙!D1539</f>
        <v>0</v>
      </c>
      <c r="E1542" s="1">
        <f>調査用紙!E1539</f>
        <v>0</v>
      </c>
      <c r="P1542" t="str">
        <f>C1542&amp;D1542</f>
        <v>00</v>
      </c>
      <c r="Q1542" t="str">
        <f>C1542&amp;E1542</f>
        <v>00</v>
      </c>
      <c r="T1542">
        <v>1</v>
      </c>
    </row>
    <row r="1543" spans="1:20">
      <c r="A1543">
        <f>調査用紙!A1540</f>
        <v>0</v>
      </c>
      <c r="B1543" s="1">
        <f>調査用紙!B1540</f>
        <v>0</v>
      </c>
      <c r="C1543" s="1">
        <f>調査用紙!C1540</f>
        <v>0</v>
      </c>
      <c r="D1543" s="1">
        <f>調査用紙!D1540</f>
        <v>0</v>
      </c>
      <c r="E1543" s="1">
        <f>調査用紙!E1540</f>
        <v>0</v>
      </c>
      <c r="P1543" t="str">
        <f>C1543&amp;D1543</f>
        <v>00</v>
      </c>
      <c r="Q1543" t="str">
        <f>C1543&amp;E1543</f>
        <v>00</v>
      </c>
      <c r="T1543">
        <v>1</v>
      </c>
    </row>
    <row r="1544" spans="1:20">
      <c r="A1544">
        <f>調査用紙!A1541</f>
        <v>0</v>
      </c>
      <c r="B1544" s="1">
        <f>調査用紙!B1541</f>
        <v>0</v>
      </c>
      <c r="C1544" s="1">
        <f>調査用紙!C1541</f>
        <v>0</v>
      </c>
      <c r="D1544" s="1">
        <f>調査用紙!D1541</f>
        <v>0</v>
      </c>
      <c r="E1544" s="1">
        <f>調査用紙!E1541</f>
        <v>0</v>
      </c>
      <c r="P1544" t="str">
        <f>C1544&amp;D1544</f>
        <v>00</v>
      </c>
      <c r="Q1544" t="str">
        <f>C1544&amp;E1544</f>
        <v>00</v>
      </c>
      <c r="T1544">
        <v>1</v>
      </c>
    </row>
    <row r="1545" spans="1:20">
      <c r="A1545">
        <f>調査用紙!A1542</f>
        <v>0</v>
      </c>
      <c r="B1545" s="1">
        <f>調査用紙!B1542</f>
        <v>0</v>
      </c>
      <c r="C1545" s="1">
        <f>調査用紙!C1542</f>
        <v>0</v>
      </c>
      <c r="D1545" s="1">
        <f>調査用紙!D1542</f>
        <v>0</v>
      </c>
      <c r="E1545" s="1">
        <f>調査用紙!E1542</f>
        <v>0</v>
      </c>
      <c r="P1545" t="str">
        <f>C1545&amp;D1545</f>
        <v>00</v>
      </c>
      <c r="Q1545" t="str">
        <f>C1545&amp;E1545</f>
        <v>00</v>
      </c>
      <c r="T1545">
        <v>1</v>
      </c>
    </row>
    <row r="1546" spans="1:20">
      <c r="A1546">
        <f>調査用紙!A1543</f>
        <v>0</v>
      </c>
      <c r="B1546" s="1">
        <f>調査用紙!B1543</f>
        <v>0</v>
      </c>
      <c r="C1546" s="1">
        <f>調査用紙!C1543</f>
        <v>0</v>
      </c>
      <c r="D1546" s="1">
        <f>調査用紙!D1543</f>
        <v>0</v>
      </c>
      <c r="E1546" s="1">
        <f>調査用紙!E1543</f>
        <v>0</v>
      </c>
      <c r="P1546" t="str">
        <f>C1546&amp;D1546</f>
        <v>00</v>
      </c>
      <c r="Q1546" t="str">
        <f>C1546&amp;E1546</f>
        <v>00</v>
      </c>
      <c r="T1546">
        <v>1</v>
      </c>
    </row>
    <row r="1547" spans="1:20">
      <c r="A1547">
        <f>調査用紙!A1544</f>
        <v>0</v>
      </c>
      <c r="B1547" s="1">
        <f>調査用紙!B1544</f>
        <v>0</v>
      </c>
      <c r="C1547" s="1">
        <f>調査用紙!C1544</f>
        <v>0</v>
      </c>
      <c r="D1547" s="1">
        <f>調査用紙!D1544</f>
        <v>0</v>
      </c>
      <c r="E1547" s="1">
        <f>調査用紙!E1544</f>
        <v>0</v>
      </c>
      <c r="P1547" t="str">
        <f>C1547&amp;D1547</f>
        <v>00</v>
      </c>
      <c r="Q1547" t="str">
        <f>C1547&amp;E1547</f>
        <v>00</v>
      </c>
      <c r="T1547">
        <v>1</v>
      </c>
    </row>
    <row r="1548" spans="1:20">
      <c r="A1548">
        <f>調査用紙!A1545</f>
        <v>0</v>
      </c>
      <c r="B1548" s="1">
        <f>調査用紙!B1545</f>
        <v>0</v>
      </c>
      <c r="C1548" s="1">
        <f>調査用紙!C1545</f>
        <v>0</v>
      </c>
      <c r="D1548" s="1">
        <f>調査用紙!D1545</f>
        <v>0</v>
      </c>
      <c r="E1548" s="1">
        <f>調査用紙!E1545</f>
        <v>0</v>
      </c>
      <c r="P1548" t="str">
        <f>C1548&amp;D1548</f>
        <v>00</v>
      </c>
      <c r="Q1548" t="str">
        <f>C1548&amp;E1548</f>
        <v>00</v>
      </c>
      <c r="T1548">
        <v>1</v>
      </c>
    </row>
    <row r="1549" spans="1:20">
      <c r="A1549">
        <f>調査用紙!A1546</f>
        <v>0</v>
      </c>
      <c r="B1549" s="1">
        <f>調査用紙!B1546</f>
        <v>0</v>
      </c>
      <c r="C1549" s="1">
        <f>調査用紙!C1546</f>
        <v>0</v>
      </c>
      <c r="D1549" s="1">
        <f>調査用紙!D1546</f>
        <v>0</v>
      </c>
      <c r="E1549" s="1">
        <f>調査用紙!E1546</f>
        <v>0</v>
      </c>
      <c r="P1549" t="str">
        <f>C1549&amp;D1549</f>
        <v>00</v>
      </c>
      <c r="Q1549" t="str">
        <f>C1549&amp;E1549</f>
        <v>00</v>
      </c>
      <c r="T1549">
        <v>1</v>
      </c>
    </row>
    <row r="1550" spans="1:20">
      <c r="A1550">
        <f>調査用紙!A1547</f>
        <v>0</v>
      </c>
      <c r="B1550" s="1">
        <f>調査用紙!B1547</f>
        <v>0</v>
      </c>
      <c r="C1550" s="1">
        <f>調査用紙!C1547</f>
        <v>0</v>
      </c>
      <c r="D1550" s="1">
        <f>調査用紙!D1547</f>
        <v>0</v>
      </c>
      <c r="E1550" s="1">
        <f>調査用紙!E1547</f>
        <v>0</v>
      </c>
      <c r="P1550" t="str">
        <f>C1550&amp;D1550</f>
        <v>00</v>
      </c>
      <c r="Q1550" t="str">
        <f>C1550&amp;E1550</f>
        <v>00</v>
      </c>
      <c r="T1550">
        <v>1</v>
      </c>
    </row>
    <row r="1551" spans="1:20">
      <c r="A1551">
        <f>調査用紙!A1548</f>
        <v>0</v>
      </c>
      <c r="B1551" s="1">
        <f>調査用紙!B1548</f>
        <v>0</v>
      </c>
      <c r="C1551" s="1">
        <f>調査用紙!C1548</f>
        <v>0</v>
      </c>
      <c r="D1551" s="1">
        <f>調査用紙!D1548</f>
        <v>0</v>
      </c>
      <c r="E1551" s="1">
        <f>調査用紙!E1548</f>
        <v>0</v>
      </c>
      <c r="P1551" t="str">
        <f>C1551&amp;D1551</f>
        <v>00</v>
      </c>
      <c r="Q1551" t="str">
        <f>C1551&amp;E1551</f>
        <v>00</v>
      </c>
      <c r="T1551">
        <v>1</v>
      </c>
    </row>
    <row r="1552" spans="1:20">
      <c r="A1552">
        <f>調査用紙!A1549</f>
        <v>0</v>
      </c>
      <c r="B1552" s="1">
        <f>調査用紙!B1549</f>
        <v>0</v>
      </c>
      <c r="C1552" s="1">
        <f>調査用紙!C1549</f>
        <v>0</v>
      </c>
      <c r="D1552" s="1">
        <f>調査用紙!D1549</f>
        <v>0</v>
      </c>
      <c r="E1552" s="1">
        <f>調査用紙!E1549</f>
        <v>0</v>
      </c>
      <c r="P1552" t="str">
        <f>C1552&amp;D1552</f>
        <v>00</v>
      </c>
      <c r="Q1552" t="str">
        <f>C1552&amp;E1552</f>
        <v>00</v>
      </c>
      <c r="T1552">
        <v>1</v>
      </c>
    </row>
    <row r="1553" spans="1:20">
      <c r="A1553">
        <f>調査用紙!A1550</f>
        <v>0</v>
      </c>
      <c r="B1553" s="1">
        <f>調査用紙!B1550</f>
        <v>0</v>
      </c>
      <c r="C1553" s="1">
        <f>調査用紙!C1550</f>
        <v>0</v>
      </c>
      <c r="D1553" s="1">
        <f>調査用紙!D1550</f>
        <v>0</v>
      </c>
      <c r="E1553" s="1">
        <f>調査用紙!E1550</f>
        <v>0</v>
      </c>
      <c r="P1553" t="str">
        <f>C1553&amp;D1553</f>
        <v>00</v>
      </c>
      <c r="Q1553" t="str">
        <f>C1553&amp;E1553</f>
        <v>00</v>
      </c>
      <c r="T1553">
        <v>1</v>
      </c>
    </row>
    <row r="1554" spans="1:20">
      <c r="A1554">
        <f>調査用紙!A1551</f>
        <v>0</v>
      </c>
      <c r="B1554" s="1">
        <f>調査用紙!B1551</f>
        <v>0</v>
      </c>
      <c r="C1554" s="1">
        <f>調査用紙!C1551</f>
        <v>0</v>
      </c>
      <c r="D1554" s="1">
        <f>調査用紙!D1551</f>
        <v>0</v>
      </c>
      <c r="E1554" s="1">
        <f>調査用紙!E1551</f>
        <v>0</v>
      </c>
      <c r="P1554" t="str">
        <f>C1554&amp;D1554</f>
        <v>00</v>
      </c>
      <c r="Q1554" t="str">
        <f>C1554&amp;E1554</f>
        <v>00</v>
      </c>
      <c r="T1554">
        <v>1</v>
      </c>
    </row>
    <row r="1555" spans="1:20">
      <c r="A1555">
        <f>調査用紙!A1552</f>
        <v>0</v>
      </c>
      <c r="B1555" s="1">
        <f>調査用紙!B1552</f>
        <v>0</v>
      </c>
      <c r="C1555" s="1">
        <f>調査用紙!C1552</f>
        <v>0</v>
      </c>
      <c r="D1555" s="1">
        <f>調査用紙!D1552</f>
        <v>0</v>
      </c>
      <c r="E1555" s="1">
        <f>調査用紙!E1552</f>
        <v>0</v>
      </c>
      <c r="P1555" t="str">
        <f>C1555&amp;D1555</f>
        <v>00</v>
      </c>
      <c r="Q1555" t="str">
        <f>C1555&amp;E1555</f>
        <v>00</v>
      </c>
      <c r="T1555">
        <v>1</v>
      </c>
    </row>
    <row r="1556" spans="1:20">
      <c r="A1556">
        <f>調査用紙!A1553</f>
        <v>0</v>
      </c>
      <c r="B1556" s="1">
        <f>調査用紙!B1553</f>
        <v>0</v>
      </c>
      <c r="C1556" s="1">
        <f>調査用紙!C1553</f>
        <v>0</v>
      </c>
      <c r="D1556" s="1">
        <f>調査用紙!D1553</f>
        <v>0</v>
      </c>
      <c r="E1556" s="1">
        <f>調査用紙!E1553</f>
        <v>0</v>
      </c>
      <c r="P1556" t="str">
        <f>C1556&amp;D1556</f>
        <v>00</v>
      </c>
      <c r="Q1556" t="str">
        <f>C1556&amp;E1556</f>
        <v>00</v>
      </c>
      <c r="T1556">
        <v>1</v>
      </c>
    </row>
    <row r="1557" spans="1:20">
      <c r="A1557">
        <f>調査用紙!A1554</f>
        <v>0</v>
      </c>
      <c r="B1557" s="1">
        <f>調査用紙!B1554</f>
        <v>0</v>
      </c>
      <c r="C1557" s="1">
        <f>調査用紙!C1554</f>
        <v>0</v>
      </c>
      <c r="D1557" s="1">
        <f>調査用紙!D1554</f>
        <v>0</v>
      </c>
      <c r="E1557" s="1">
        <f>調査用紙!E1554</f>
        <v>0</v>
      </c>
      <c r="P1557" t="str">
        <f>C1557&amp;D1557</f>
        <v>00</v>
      </c>
      <c r="Q1557" t="str">
        <f>C1557&amp;E1557</f>
        <v>00</v>
      </c>
      <c r="T1557">
        <v>1</v>
      </c>
    </row>
    <row r="1558" spans="1:20">
      <c r="A1558">
        <f>調査用紙!A1555</f>
        <v>0</v>
      </c>
      <c r="B1558" s="1">
        <f>調査用紙!B1555</f>
        <v>0</v>
      </c>
      <c r="C1558" s="1">
        <f>調査用紙!C1555</f>
        <v>0</v>
      </c>
      <c r="D1558" s="1">
        <f>調査用紙!D1555</f>
        <v>0</v>
      </c>
      <c r="E1558" s="1">
        <f>調査用紙!E1555</f>
        <v>0</v>
      </c>
      <c r="P1558" t="str">
        <f>C1558&amp;D1558</f>
        <v>00</v>
      </c>
      <c r="Q1558" t="str">
        <f>C1558&amp;E1558</f>
        <v>00</v>
      </c>
      <c r="T1558">
        <v>1</v>
      </c>
    </row>
    <row r="1559" spans="1:20">
      <c r="A1559">
        <f>調査用紙!A1556</f>
        <v>0</v>
      </c>
      <c r="B1559" s="1">
        <f>調査用紙!B1556</f>
        <v>0</v>
      </c>
      <c r="C1559" s="1">
        <f>調査用紙!C1556</f>
        <v>0</v>
      </c>
      <c r="D1559" s="1">
        <f>調査用紙!D1556</f>
        <v>0</v>
      </c>
      <c r="E1559" s="1">
        <f>調査用紙!E1556</f>
        <v>0</v>
      </c>
      <c r="P1559" t="str">
        <f>C1559&amp;D1559</f>
        <v>00</v>
      </c>
      <c r="Q1559" t="str">
        <f>C1559&amp;E1559</f>
        <v>00</v>
      </c>
      <c r="T1559">
        <v>1</v>
      </c>
    </row>
    <row r="1560" spans="1:20">
      <c r="A1560">
        <f>調査用紙!A1557</f>
        <v>0</v>
      </c>
      <c r="B1560" s="1">
        <f>調査用紙!B1557</f>
        <v>0</v>
      </c>
      <c r="C1560" s="1">
        <f>調査用紙!C1557</f>
        <v>0</v>
      </c>
      <c r="D1560" s="1">
        <f>調査用紙!D1557</f>
        <v>0</v>
      </c>
      <c r="E1560" s="1">
        <f>調査用紙!E1557</f>
        <v>0</v>
      </c>
      <c r="P1560" t="str">
        <f>C1560&amp;D1560</f>
        <v>00</v>
      </c>
      <c r="Q1560" t="str">
        <f>C1560&amp;E1560</f>
        <v>00</v>
      </c>
      <c r="T1560">
        <v>1</v>
      </c>
    </row>
    <row r="1561" spans="1:20">
      <c r="A1561">
        <f>調査用紙!A1558</f>
        <v>0</v>
      </c>
      <c r="B1561" s="1">
        <f>調査用紙!B1558</f>
        <v>0</v>
      </c>
      <c r="C1561" s="1">
        <f>調査用紙!C1558</f>
        <v>0</v>
      </c>
      <c r="D1561" s="1">
        <f>調査用紙!D1558</f>
        <v>0</v>
      </c>
      <c r="E1561" s="1">
        <f>調査用紙!E1558</f>
        <v>0</v>
      </c>
      <c r="P1561" t="str">
        <f>C1561&amp;D1561</f>
        <v>00</v>
      </c>
      <c r="Q1561" t="str">
        <f>C1561&amp;E1561</f>
        <v>00</v>
      </c>
      <c r="T1561">
        <v>1</v>
      </c>
    </row>
    <row r="1562" spans="1:20">
      <c r="A1562">
        <f>調査用紙!A1559</f>
        <v>0</v>
      </c>
      <c r="B1562" s="1">
        <f>調査用紙!B1559</f>
        <v>0</v>
      </c>
      <c r="C1562" s="1">
        <f>調査用紙!C1559</f>
        <v>0</v>
      </c>
      <c r="D1562" s="1">
        <f>調査用紙!D1559</f>
        <v>0</v>
      </c>
      <c r="E1562" s="1">
        <f>調査用紙!E1559</f>
        <v>0</v>
      </c>
      <c r="P1562" t="str">
        <f>C1562&amp;D1562</f>
        <v>00</v>
      </c>
      <c r="Q1562" t="str">
        <f>C1562&amp;E1562</f>
        <v>00</v>
      </c>
      <c r="T1562">
        <v>1</v>
      </c>
    </row>
    <row r="1563" spans="1:20">
      <c r="A1563">
        <f>調査用紙!A1560</f>
        <v>0</v>
      </c>
      <c r="B1563" s="1">
        <f>調査用紙!B1560</f>
        <v>0</v>
      </c>
      <c r="C1563" s="1">
        <f>調査用紙!C1560</f>
        <v>0</v>
      </c>
      <c r="D1563" s="1">
        <f>調査用紙!D1560</f>
        <v>0</v>
      </c>
      <c r="E1563" s="1">
        <f>調査用紙!E1560</f>
        <v>0</v>
      </c>
      <c r="P1563" t="str">
        <f>C1563&amp;D1563</f>
        <v>00</v>
      </c>
      <c r="Q1563" t="str">
        <f>C1563&amp;E1563</f>
        <v>00</v>
      </c>
      <c r="T1563">
        <v>1</v>
      </c>
    </row>
    <row r="1564" spans="1:20">
      <c r="A1564">
        <f>調査用紙!A1561</f>
        <v>0</v>
      </c>
      <c r="B1564" s="1">
        <f>調査用紙!B1561</f>
        <v>0</v>
      </c>
      <c r="C1564" s="1">
        <f>調査用紙!C1561</f>
        <v>0</v>
      </c>
      <c r="D1564" s="1">
        <f>調査用紙!D1561</f>
        <v>0</v>
      </c>
      <c r="E1564" s="1">
        <f>調査用紙!E1561</f>
        <v>0</v>
      </c>
      <c r="P1564" t="str">
        <f>C1564&amp;D1564</f>
        <v>00</v>
      </c>
      <c r="Q1564" t="str">
        <f>C1564&amp;E1564</f>
        <v>00</v>
      </c>
      <c r="T1564">
        <v>1</v>
      </c>
    </row>
    <row r="1565" spans="1:20">
      <c r="A1565">
        <f>調査用紙!A1562</f>
        <v>0</v>
      </c>
      <c r="B1565" s="1">
        <f>調査用紙!B1562</f>
        <v>0</v>
      </c>
      <c r="C1565" s="1">
        <f>調査用紙!C1562</f>
        <v>0</v>
      </c>
      <c r="D1565" s="1">
        <f>調査用紙!D1562</f>
        <v>0</v>
      </c>
      <c r="E1565" s="1">
        <f>調査用紙!E1562</f>
        <v>0</v>
      </c>
      <c r="P1565" t="str">
        <f>C1565&amp;D1565</f>
        <v>00</v>
      </c>
      <c r="Q1565" t="str">
        <f>C1565&amp;E1565</f>
        <v>00</v>
      </c>
      <c r="T1565">
        <v>1</v>
      </c>
    </row>
    <row r="1566" spans="1:20">
      <c r="A1566">
        <f>調査用紙!A1563</f>
        <v>0</v>
      </c>
      <c r="B1566" s="1">
        <f>調査用紙!B1563</f>
        <v>0</v>
      </c>
      <c r="C1566" s="1">
        <f>調査用紙!C1563</f>
        <v>0</v>
      </c>
      <c r="D1566" s="1">
        <f>調査用紙!D1563</f>
        <v>0</v>
      </c>
      <c r="E1566" s="1">
        <f>調査用紙!E1563</f>
        <v>0</v>
      </c>
      <c r="P1566" t="str">
        <f>C1566&amp;D1566</f>
        <v>00</v>
      </c>
      <c r="Q1566" t="str">
        <f>C1566&amp;E1566</f>
        <v>00</v>
      </c>
      <c r="T1566">
        <v>1</v>
      </c>
    </row>
    <row r="1567" spans="1:20">
      <c r="A1567">
        <f>調査用紙!A1564</f>
        <v>0</v>
      </c>
      <c r="B1567" s="1">
        <f>調査用紙!B1564</f>
        <v>0</v>
      </c>
      <c r="C1567" s="1">
        <f>調査用紙!C1564</f>
        <v>0</v>
      </c>
      <c r="D1567" s="1">
        <f>調査用紙!D1564</f>
        <v>0</v>
      </c>
      <c r="E1567" s="1">
        <f>調査用紙!E1564</f>
        <v>0</v>
      </c>
      <c r="P1567" t="str">
        <f>C1567&amp;D1567</f>
        <v>00</v>
      </c>
      <c r="Q1567" t="str">
        <f>C1567&amp;E1567</f>
        <v>00</v>
      </c>
      <c r="T1567">
        <v>1</v>
      </c>
    </row>
    <row r="1568" spans="1:20">
      <c r="A1568">
        <f>調査用紙!A1565</f>
        <v>0</v>
      </c>
      <c r="B1568" s="1">
        <f>調査用紙!B1565</f>
        <v>0</v>
      </c>
      <c r="C1568" s="1">
        <f>調査用紙!C1565</f>
        <v>0</v>
      </c>
      <c r="D1568" s="1">
        <f>調査用紙!D1565</f>
        <v>0</v>
      </c>
      <c r="E1568" s="1">
        <f>調査用紙!E1565</f>
        <v>0</v>
      </c>
      <c r="P1568" t="str">
        <f>C1568&amp;D1568</f>
        <v>00</v>
      </c>
      <c r="Q1568" t="str">
        <f>C1568&amp;E1568</f>
        <v>00</v>
      </c>
      <c r="T1568">
        <v>1</v>
      </c>
    </row>
    <row r="1569" spans="1:20">
      <c r="A1569">
        <f>調査用紙!A1566</f>
        <v>0</v>
      </c>
      <c r="B1569" s="1">
        <f>調査用紙!B1566</f>
        <v>0</v>
      </c>
      <c r="C1569" s="1">
        <f>調査用紙!C1566</f>
        <v>0</v>
      </c>
      <c r="D1569" s="1">
        <f>調査用紙!D1566</f>
        <v>0</v>
      </c>
      <c r="E1569" s="1">
        <f>調査用紙!E1566</f>
        <v>0</v>
      </c>
      <c r="P1569" t="str">
        <f>C1569&amp;D1569</f>
        <v>00</v>
      </c>
      <c r="Q1569" t="str">
        <f>C1569&amp;E1569</f>
        <v>00</v>
      </c>
      <c r="T1569">
        <v>1</v>
      </c>
    </row>
    <row r="1570" spans="1:20">
      <c r="A1570">
        <f>調査用紙!A1567</f>
        <v>0</v>
      </c>
      <c r="B1570" s="1">
        <f>調査用紙!B1567</f>
        <v>0</v>
      </c>
      <c r="C1570" s="1">
        <f>調査用紙!C1567</f>
        <v>0</v>
      </c>
      <c r="D1570" s="1">
        <f>調査用紙!D1567</f>
        <v>0</v>
      </c>
      <c r="E1570" s="1">
        <f>調査用紙!E1567</f>
        <v>0</v>
      </c>
      <c r="P1570" t="str">
        <f>C1570&amp;D1570</f>
        <v>00</v>
      </c>
      <c r="Q1570" t="str">
        <f>C1570&amp;E1570</f>
        <v>00</v>
      </c>
      <c r="T1570">
        <v>1</v>
      </c>
    </row>
    <row r="1571" spans="1:20">
      <c r="A1571">
        <f>調査用紙!A1568</f>
        <v>0</v>
      </c>
      <c r="B1571" s="1">
        <f>調査用紙!B1568</f>
        <v>0</v>
      </c>
      <c r="C1571" s="1">
        <f>調査用紙!C1568</f>
        <v>0</v>
      </c>
      <c r="D1571" s="1">
        <f>調査用紙!D1568</f>
        <v>0</v>
      </c>
      <c r="E1571" s="1">
        <f>調査用紙!E1568</f>
        <v>0</v>
      </c>
      <c r="P1571" t="str">
        <f>C1571&amp;D1571</f>
        <v>00</v>
      </c>
      <c r="Q1571" t="str">
        <f>C1571&amp;E1571</f>
        <v>00</v>
      </c>
      <c r="T1571">
        <v>1</v>
      </c>
    </row>
    <row r="1572" spans="1:20">
      <c r="A1572">
        <f>調査用紙!A1569</f>
        <v>0</v>
      </c>
      <c r="B1572" s="1">
        <f>調査用紙!B1569</f>
        <v>0</v>
      </c>
      <c r="C1572" s="1">
        <f>調査用紙!C1569</f>
        <v>0</v>
      </c>
      <c r="D1572" s="1">
        <f>調査用紙!D1569</f>
        <v>0</v>
      </c>
      <c r="E1572" s="1">
        <f>調査用紙!E1569</f>
        <v>0</v>
      </c>
      <c r="P1572" t="str">
        <f>C1572&amp;D1572</f>
        <v>00</v>
      </c>
      <c r="Q1572" t="str">
        <f>C1572&amp;E1572</f>
        <v>00</v>
      </c>
      <c r="T1572">
        <v>1</v>
      </c>
    </row>
    <row r="1573" spans="1:20">
      <c r="A1573">
        <f>調査用紙!A1570</f>
        <v>0</v>
      </c>
      <c r="B1573" s="1">
        <f>調査用紙!B1570</f>
        <v>0</v>
      </c>
      <c r="C1573" s="1">
        <f>調査用紙!C1570</f>
        <v>0</v>
      </c>
      <c r="D1573" s="1">
        <f>調査用紙!D1570</f>
        <v>0</v>
      </c>
      <c r="E1573" s="1">
        <f>調査用紙!E1570</f>
        <v>0</v>
      </c>
      <c r="P1573" t="str">
        <f>C1573&amp;D1573</f>
        <v>00</v>
      </c>
      <c r="Q1573" t="str">
        <f>C1573&amp;E1573</f>
        <v>00</v>
      </c>
      <c r="T1573">
        <v>1</v>
      </c>
    </row>
    <row r="1574" spans="1:20">
      <c r="A1574">
        <f>調査用紙!A1571</f>
        <v>0</v>
      </c>
      <c r="B1574" s="1">
        <f>調査用紙!B1571</f>
        <v>0</v>
      </c>
      <c r="C1574" s="1">
        <f>調査用紙!C1571</f>
        <v>0</v>
      </c>
      <c r="D1574" s="1">
        <f>調査用紙!D1571</f>
        <v>0</v>
      </c>
      <c r="E1574" s="1">
        <f>調査用紙!E1571</f>
        <v>0</v>
      </c>
      <c r="P1574" t="str">
        <f>C1574&amp;D1574</f>
        <v>00</v>
      </c>
      <c r="Q1574" t="str">
        <f>C1574&amp;E1574</f>
        <v>00</v>
      </c>
      <c r="T1574">
        <v>1</v>
      </c>
    </row>
    <row r="1575" spans="1:20">
      <c r="A1575">
        <f>調査用紙!A1572</f>
        <v>0</v>
      </c>
      <c r="B1575" s="1">
        <f>調査用紙!B1572</f>
        <v>0</v>
      </c>
      <c r="C1575" s="1">
        <f>調査用紙!C1572</f>
        <v>0</v>
      </c>
      <c r="D1575" s="1">
        <f>調査用紙!D1572</f>
        <v>0</v>
      </c>
      <c r="E1575" s="1">
        <f>調査用紙!E1572</f>
        <v>0</v>
      </c>
      <c r="P1575" t="str">
        <f>C1575&amp;D1575</f>
        <v>00</v>
      </c>
      <c r="Q1575" t="str">
        <f>C1575&amp;E1575</f>
        <v>00</v>
      </c>
      <c r="T1575">
        <v>1</v>
      </c>
    </row>
    <row r="1576" spans="1:20">
      <c r="A1576">
        <f>調査用紙!A1573</f>
        <v>0</v>
      </c>
      <c r="B1576" s="1">
        <f>調査用紙!B1573</f>
        <v>0</v>
      </c>
      <c r="C1576" s="1">
        <f>調査用紙!C1573</f>
        <v>0</v>
      </c>
      <c r="D1576" s="1">
        <f>調査用紙!D1573</f>
        <v>0</v>
      </c>
      <c r="E1576" s="1">
        <f>調査用紙!E1573</f>
        <v>0</v>
      </c>
      <c r="P1576" t="str">
        <f>C1576&amp;D1576</f>
        <v>00</v>
      </c>
      <c r="Q1576" t="str">
        <f>C1576&amp;E1576</f>
        <v>00</v>
      </c>
      <c r="T1576">
        <v>1</v>
      </c>
    </row>
    <row r="1577" spans="1:20">
      <c r="A1577">
        <f>調査用紙!A1574</f>
        <v>0</v>
      </c>
      <c r="B1577" s="1">
        <f>調査用紙!B1574</f>
        <v>0</v>
      </c>
      <c r="C1577" s="1">
        <f>調査用紙!C1574</f>
        <v>0</v>
      </c>
      <c r="D1577" s="1">
        <f>調査用紙!D1574</f>
        <v>0</v>
      </c>
      <c r="E1577" s="1">
        <f>調査用紙!E1574</f>
        <v>0</v>
      </c>
      <c r="P1577" t="str">
        <f>C1577&amp;D1577</f>
        <v>00</v>
      </c>
      <c r="Q1577" t="str">
        <f>C1577&amp;E1577</f>
        <v>00</v>
      </c>
      <c r="T1577">
        <v>1</v>
      </c>
    </row>
    <row r="1578" spans="1:20">
      <c r="A1578">
        <f>調査用紙!A1575</f>
        <v>0</v>
      </c>
      <c r="B1578" s="1">
        <f>調査用紙!B1575</f>
        <v>0</v>
      </c>
      <c r="C1578" s="1">
        <f>調査用紙!C1575</f>
        <v>0</v>
      </c>
      <c r="D1578" s="1">
        <f>調査用紙!D1575</f>
        <v>0</v>
      </c>
      <c r="E1578" s="1">
        <f>調査用紙!E1575</f>
        <v>0</v>
      </c>
      <c r="P1578" t="str">
        <f>C1578&amp;D1578</f>
        <v>00</v>
      </c>
      <c r="Q1578" t="str">
        <f>C1578&amp;E1578</f>
        <v>00</v>
      </c>
      <c r="T1578">
        <v>1</v>
      </c>
    </row>
    <row r="1579" spans="1:20">
      <c r="A1579">
        <f>調査用紙!A1576</f>
        <v>0</v>
      </c>
      <c r="B1579" s="1">
        <f>調査用紙!B1576</f>
        <v>0</v>
      </c>
      <c r="C1579" s="1">
        <f>調査用紙!C1576</f>
        <v>0</v>
      </c>
      <c r="D1579" s="1">
        <f>調査用紙!D1576</f>
        <v>0</v>
      </c>
      <c r="E1579" s="1">
        <f>調査用紙!E1576</f>
        <v>0</v>
      </c>
      <c r="P1579" t="str">
        <f>C1579&amp;D1579</f>
        <v>00</v>
      </c>
      <c r="Q1579" t="str">
        <f>C1579&amp;E1579</f>
        <v>00</v>
      </c>
      <c r="T1579">
        <v>1</v>
      </c>
    </row>
    <row r="1580" spans="1:20">
      <c r="A1580">
        <f>調査用紙!A1577</f>
        <v>0</v>
      </c>
      <c r="B1580" s="1">
        <f>調査用紙!B1577</f>
        <v>0</v>
      </c>
      <c r="C1580" s="1">
        <f>調査用紙!C1577</f>
        <v>0</v>
      </c>
      <c r="D1580" s="1">
        <f>調査用紙!D1577</f>
        <v>0</v>
      </c>
      <c r="E1580" s="1">
        <f>調査用紙!E1577</f>
        <v>0</v>
      </c>
      <c r="P1580" t="str">
        <f>C1580&amp;D1580</f>
        <v>00</v>
      </c>
      <c r="Q1580" t="str">
        <f>C1580&amp;E1580</f>
        <v>00</v>
      </c>
      <c r="T1580">
        <v>1</v>
      </c>
    </row>
    <row r="1581" spans="1:20">
      <c r="A1581">
        <f>調査用紙!A1578</f>
        <v>0</v>
      </c>
      <c r="B1581" s="1">
        <f>調査用紙!B1578</f>
        <v>0</v>
      </c>
      <c r="C1581" s="1">
        <f>調査用紙!C1578</f>
        <v>0</v>
      </c>
      <c r="D1581" s="1">
        <f>調査用紙!D1578</f>
        <v>0</v>
      </c>
      <c r="E1581" s="1">
        <f>調査用紙!E1578</f>
        <v>0</v>
      </c>
      <c r="P1581" t="str">
        <f>C1581&amp;D1581</f>
        <v>00</v>
      </c>
      <c r="Q1581" t="str">
        <f>C1581&amp;E1581</f>
        <v>00</v>
      </c>
      <c r="T1581">
        <v>1</v>
      </c>
    </row>
    <row r="1582" spans="1:20">
      <c r="A1582">
        <f>調査用紙!A1579</f>
        <v>0</v>
      </c>
      <c r="B1582" s="1">
        <f>調査用紙!B1579</f>
        <v>0</v>
      </c>
      <c r="C1582" s="1">
        <f>調査用紙!C1579</f>
        <v>0</v>
      </c>
      <c r="D1582" s="1">
        <f>調査用紙!D1579</f>
        <v>0</v>
      </c>
      <c r="E1582" s="1">
        <f>調査用紙!E1579</f>
        <v>0</v>
      </c>
      <c r="P1582" t="str">
        <f>C1582&amp;D1582</f>
        <v>00</v>
      </c>
      <c r="Q1582" t="str">
        <f>C1582&amp;E1582</f>
        <v>00</v>
      </c>
      <c r="T1582">
        <v>1</v>
      </c>
    </row>
    <row r="1583" spans="1:20">
      <c r="A1583">
        <f>調査用紙!A1580</f>
        <v>0</v>
      </c>
      <c r="B1583" s="1">
        <f>調査用紙!B1580</f>
        <v>0</v>
      </c>
      <c r="C1583" s="1">
        <f>調査用紙!C1580</f>
        <v>0</v>
      </c>
      <c r="D1583" s="1">
        <f>調査用紙!D1580</f>
        <v>0</v>
      </c>
      <c r="E1583" s="1">
        <f>調査用紙!E1580</f>
        <v>0</v>
      </c>
      <c r="P1583" t="str">
        <f>C1583&amp;D1583</f>
        <v>00</v>
      </c>
      <c r="Q1583" t="str">
        <f>C1583&amp;E1583</f>
        <v>00</v>
      </c>
      <c r="T1583">
        <v>1</v>
      </c>
    </row>
    <row r="1584" spans="1:20">
      <c r="A1584">
        <f>調査用紙!A1581</f>
        <v>0</v>
      </c>
      <c r="B1584" s="1">
        <f>調査用紙!B1581</f>
        <v>0</v>
      </c>
      <c r="C1584" s="1">
        <f>調査用紙!C1581</f>
        <v>0</v>
      </c>
      <c r="D1584" s="1">
        <f>調査用紙!D1581</f>
        <v>0</v>
      </c>
      <c r="E1584" s="1">
        <f>調査用紙!E1581</f>
        <v>0</v>
      </c>
      <c r="P1584" t="str">
        <f>C1584&amp;D1584</f>
        <v>00</v>
      </c>
      <c r="Q1584" t="str">
        <f>C1584&amp;E1584</f>
        <v>00</v>
      </c>
      <c r="T1584">
        <v>1</v>
      </c>
    </row>
    <row r="1585" spans="1:20">
      <c r="A1585">
        <f>調査用紙!A1582</f>
        <v>0</v>
      </c>
      <c r="B1585" s="1">
        <f>調査用紙!B1582</f>
        <v>0</v>
      </c>
      <c r="C1585" s="1">
        <f>調査用紙!C1582</f>
        <v>0</v>
      </c>
      <c r="D1585" s="1">
        <f>調査用紙!D1582</f>
        <v>0</v>
      </c>
      <c r="E1585" s="1">
        <f>調査用紙!E1582</f>
        <v>0</v>
      </c>
      <c r="P1585" t="str">
        <f>C1585&amp;D1585</f>
        <v>00</v>
      </c>
      <c r="Q1585" t="str">
        <f>C1585&amp;E1585</f>
        <v>00</v>
      </c>
      <c r="T1585">
        <v>1</v>
      </c>
    </row>
    <row r="1586" spans="1:20">
      <c r="A1586">
        <f>調査用紙!A1583</f>
        <v>0</v>
      </c>
      <c r="B1586" s="1">
        <f>調査用紙!B1583</f>
        <v>0</v>
      </c>
      <c r="C1586" s="1">
        <f>調査用紙!C1583</f>
        <v>0</v>
      </c>
      <c r="D1586" s="1">
        <f>調査用紙!D1583</f>
        <v>0</v>
      </c>
      <c r="E1586" s="1">
        <f>調査用紙!E1583</f>
        <v>0</v>
      </c>
      <c r="P1586" t="str">
        <f>C1586&amp;D1586</f>
        <v>00</v>
      </c>
      <c r="Q1586" t="str">
        <f>C1586&amp;E1586</f>
        <v>00</v>
      </c>
      <c r="T1586">
        <v>1</v>
      </c>
    </row>
    <row r="1587" spans="1:20">
      <c r="A1587">
        <f>調査用紙!A1584</f>
        <v>0</v>
      </c>
      <c r="B1587" s="1">
        <f>調査用紙!B1584</f>
        <v>0</v>
      </c>
      <c r="C1587" s="1">
        <f>調査用紙!C1584</f>
        <v>0</v>
      </c>
      <c r="D1587" s="1">
        <f>調査用紙!D1584</f>
        <v>0</v>
      </c>
      <c r="E1587" s="1">
        <f>調査用紙!E1584</f>
        <v>0</v>
      </c>
      <c r="P1587" t="str">
        <f>C1587&amp;D1587</f>
        <v>00</v>
      </c>
      <c r="Q1587" t="str">
        <f>C1587&amp;E1587</f>
        <v>00</v>
      </c>
      <c r="T1587">
        <v>1</v>
      </c>
    </row>
    <row r="1588" spans="1:20">
      <c r="A1588">
        <f>調査用紙!A1585</f>
        <v>0</v>
      </c>
      <c r="B1588" s="1">
        <f>調査用紙!B1585</f>
        <v>0</v>
      </c>
      <c r="C1588" s="1">
        <f>調査用紙!C1585</f>
        <v>0</v>
      </c>
      <c r="D1588" s="1">
        <f>調査用紙!D1585</f>
        <v>0</v>
      </c>
      <c r="E1588" s="1">
        <f>調査用紙!E1585</f>
        <v>0</v>
      </c>
      <c r="P1588" t="str">
        <f>C1588&amp;D1588</f>
        <v>00</v>
      </c>
      <c r="Q1588" t="str">
        <f>C1588&amp;E1588</f>
        <v>00</v>
      </c>
      <c r="T1588">
        <v>1</v>
      </c>
    </row>
    <row r="1589" spans="1:20">
      <c r="A1589">
        <f>調査用紙!A1586</f>
        <v>0</v>
      </c>
      <c r="B1589" s="1">
        <f>調査用紙!B1586</f>
        <v>0</v>
      </c>
      <c r="C1589" s="1">
        <f>調査用紙!C1586</f>
        <v>0</v>
      </c>
      <c r="D1589" s="1">
        <f>調査用紙!D1586</f>
        <v>0</v>
      </c>
      <c r="E1589" s="1">
        <f>調査用紙!E1586</f>
        <v>0</v>
      </c>
      <c r="P1589" t="str">
        <f>C1589&amp;D1589</f>
        <v>00</v>
      </c>
      <c r="Q1589" t="str">
        <f>C1589&amp;E1589</f>
        <v>00</v>
      </c>
      <c r="T1589">
        <v>1</v>
      </c>
    </row>
    <row r="1590" spans="1:20">
      <c r="A1590">
        <f>調査用紙!A1587</f>
        <v>0</v>
      </c>
      <c r="B1590" s="1">
        <f>調査用紙!B1587</f>
        <v>0</v>
      </c>
      <c r="C1590" s="1">
        <f>調査用紙!C1587</f>
        <v>0</v>
      </c>
      <c r="D1590" s="1">
        <f>調査用紙!D1587</f>
        <v>0</v>
      </c>
      <c r="E1590" s="1">
        <f>調査用紙!E1587</f>
        <v>0</v>
      </c>
      <c r="P1590" t="str">
        <f>C1590&amp;D1590</f>
        <v>00</v>
      </c>
      <c r="Q1590" t="str">
        <f>C1590&amp;E1590</f>
        <v>00</v>
      </c>
      <c r="T1590">
        <v>1</v>
      </c>
    </row>
    <row r="1591" spans="1:20">
      <c r="A1591">
        <f>調査用紙!A1588</f>
        <v>0</v>
      </c>
      <c r="B1591" s="1">
        <f>調査用紙!B1588</f>
        <v>0</v>
      </c>
      <c r="C1591" s="1">
        <f>調査用紙!C1588</f>
        <v>0</v>
      </c>
      <c r="D1591" s="1">
        <f>調査用紙!D1588</f>
        <v>0</v>
      </c>
      <c r="E1591" s="1">
        <f>調査用紙!E1588</f>
        <v>0</v>
      </c>
      <c r="P1591" t="str">
        <f>C1591&amp;D1591</f>
        <v>00</v>
      </c>
      <c r="Q1591" t="str">
        <f>C1591&amp;E1591</f>
        <v>00</v>
      </c>
      <c r="T1591">
        <v>1</v>
      </c>
    </row>
    <row r="1592" spans="1:20">
      <c r="A1592">
        <f>調査用紙!A1589</f>
        <v>0</v>
      </c>
      <c r="B1592" s="1">
        <f>調査用紙!B1589</f>
        <v>0</v>
      </c>
      <c r="C1592" s="1">
        <f>調査用紙!C1589</f>
        <v>0</v>
      </c>
      <c r="D1592" s="1">
        <f>調査用紙!D1589</f>
        <v>0</v>
      </c>
      <c r="E1592" s="1">
        <f>調査用紙!E1589</f>
        <v>0</v>
      </c>
      <c r="P1592" t="str">
        <f>C1592&amp;D1592</f>
        <v>00</v>
      </c>
      <c r="Q1592" t="str">
        <f>C1592&amp;E1592</f>
        <v>00</v>
      </c>
      <c r="T1592">
        <v>1</v>
      </c>
    </row>
    <row r="1593" spans="1:20">
      <c r="A1593">
        <f>調査用紙!A1590</f>
        <v>0</v>
      </c>
      <c r="B1593" s="1">
        <f>調査用紙!B1590</f>
        <v>0</v>
      </c>
      <c r="C1593" s="1">
        <f>調査用紙!C1590</f>
        <v>0</v>
      </c>
      <c r="D1593" s="1">
        <f>調査用紙!D1590</f>
        <v>0</v>
      </c>
      <c r="E1593" s="1">
        <f>調査用紙!E1590</f>
        <v>0</v>
      </c>
      <c r="P1593" t="str">
        <f>C1593&amp;D1593</f>
        <v>00</v>
      </c>
      <c r="Q1593" t="str">
        <f>C1593&amp;E1593</f>
        <v>00</v>
      </c>
      <c r="T1593">
        <v>1</v>
      </c>
    </row>
    <row r="1594" spans="1:20">
      <c r="A1594">
        <f>調査用紙!A1591</f>
        <v>0</v>
      </c>
      <c r="B1594" s="1">
        <f>調査用紙!B1591</f>
        <v>0</v>
      </c>
      <c r="C1594" s="1">
        <f>調査用紙!C1591</f>
        <v>0</v>
      </c>
      <c r="D1594" s="1">
        <f>調査用紙!D1591</f>
        <v>0</v>
      </c>
      <c r="E1594" s="1">
        <f>調査用紙!E1591</f>
        <v>0</v>
      </c>
      <c r="P1594" t="str">
        <f>C1594&amp;D1594</f>
        <v>00</v>
      </c>
      <c r="Q1594" t="str">
        <f>C1594&amp;E1594</f>
        <v>00</v>
      </c>
      <c r="T1594">
        <v>1</v>
      </c>
    </row>
    <row r="1595" spans="1:20">
      <c r="A1595">
        <f>調査用紙!A1592</f>
        <v>0</v>
      </c>
      <c r="B1595" s="1">
        <f>調査用紙!B1592</f>
        <v>0</v>
      </c>
      <c r="C1595" s="1">
        <f>調査用紙!C1592</f>
        <v>0</v>
      </c>
      <c r="D1595" s="1">
        <f>調査用紙!D1592</f>
        <v>0</v>
      </c>
      <c r="E1595" s="1">
        <f>調査用紙!E1592</f>
        <v>0</v>
      </c>
      <c r="P1595" t="str">
        <f>C1595&amp;D1595</f>
        <v>00</v>
      </c>
      <c r="Q1595" t="str">
        <f>C1595&amp;E1595</f>
        <v>00</v>
      </c>
      <c r="T1595">
        <v>1</v>
      </c>
    </row>
    <row r="1596" spans="1:20">
      <c r="A1596">
        <f>調査用紙!A1593</f>
        <v>0</v>
      </c>
      <c r="B1596" s="1">
        <f>調査用紙!B1593</f>
        <v>0</v>
      </c>
      <c r="C1596" s="1">
        <f>調査用紙!C1593</f>
        <v>0</v>
      </c>
      <c r="D1596" s="1">
        <f>調査用紙!D1593</f>
        <v>0</v>
      </c>
      <c r="E1596" s="1">
        <f>調査用紙!E1593</f>
        <v>0</v>
      </c>
      <c r="P1596" t="str">
        <f>C1596&amp;D1596</f>
        <v>00</v>
      </c>
      <c r="Q1596" t="str">
        <f>C1596&amp;E1596</f>
        <v>00</v>
      </c>
      <c r="T1596">
        <v>1</v>
      </c>
    </row>
    <row r="1597" spans="1:20">
      <c r="A1597">
        <f>調査用紙!A1594</f>
        <v>0</v>
      </c>
      <c r="B1597" s="1">
        <f>調査用紙!B1594</f>
        <v>0</v>
      </c>
      <c r="C1597" s="1">
        <f>調査用紙!C1594</f>
        <v>0</v>
      </c>
      <c r="D1597" s="1">
        <f>調査用紙!D1594</f>
        <v>0</v>
      </c>
      <c r="E1597" s="1">
        <f>調査用紙!E1594</f>
        <v>0</v>
      </c>
      <c r="P1597" t="str">
        <f>C1597&amp;D1597</f>
        <v>00</v>
      </c>
      <c r="Q1597" t="str">
        <f>C1597&amp;E1597</f>
        <v>00</v>
      </c>
      <c r="T1597">
        <v>1</v>
      </c>
    </row>
    <row r="1598" spans="1:20">
      <c r="A1598">
        <f>調査用紙!A1595</f>
        <v>0</v>
      </c>
      <c r="B1598" s="1">
        <f>調査用紙!B1595</f>
        <v>0</v>
      </c>
      <c r="C1598" s="1">
        <f>調査用紙!C1595</f>
        <v>0</v>
      </c>
      <c r="D1598" s="1">
        <f>調査用紙!D1595</f>
        <v>0</v>
      </c>
      <c r="E1598" s="1">
        <f>調査用紙!E1595</f>
        <v>0</v>
      </c>
      <c r="P1598" t="str">
        <f>C1598&amp;D1598</f>
        <v>00</v>
      </c>
      <c r="Q1598" t="str">
        <f>C1598&amp;E1598</f>
        <v>00</v>
      </c>
      <c r="T1598">
        <v>1</v>
      </c>
    </row>
    <row r="1599" spans="1:20">
      <c r="A1599">
        <f>調査用紙!A1596</f>
        <v>0</v>
      </c>
      <c r="B1599" s="1">
        <f>調査用紙!B1596</f>
        <v>0</v>
      </c>
      <c r="C1599" s="1">
        <f>調査用紙!C1596</f>
        <v>0</v>
      </c>
      <c r="D1599" s="1">
        <f>調査用紙!D1596</f>
        <v>0</v>
      </c>
      <c r="E1599" s="1">
        <f>調査用紙!E1596</f>
        <v>0</v>
      </c>
      <c r="P1599" t="str">
        <f>C1599&amp;D1599</f>
        <v>00</v>
      </c>
      <c r="Q1599" t="str">
        <f>C1599&amp;E1599</f>
        <v>00</v>
      </c>
      <c r="T1599">
        <v>1</v>
      </c>
    </row>
    <row r="1600" spans="1:20">
      <c r="A1600">
        <f>調査用紙!A1597</f>
        <v>0</v>
      </c>
      <c r="B1600" s="1">
        <f>調査用紙!B1597</f>
        <v>0</v>
      </c>
      <c r="C1600" s="1">
        <f>調査用紙!C1597</f>
        <v>0</v>
      </c>
      <c r="D1600" s="1">
        <f>調査用紙!D1597</f>
        <v>0</v>
      </c>
      <c r="E1600" s="1">
        <f>調査用紙!E1597</f>
        <v>0</v>
      </c>
      <c r="P1600" t="str">
        <f>C1600&amp;D1600</f>
        <v>00</v>
      </c>
      <c r="Q1600" t="str">
        <f>C1600&amp;E1600</f>
        <v>00</v>
      </c>
      <c r="T1600">
        <v>1</v>
      </c>
    </row>
    <row r="1601" spans="1:20">
      <c r="A1601">
        <f>調査用紙!A1598</f>
        <v>0</v>
      </c>
      <c r="B1601" s="1">
        <f>調査用紙!B1598</f>
        <v>0</v>
      </c>
      <c r="C1601" s="1">
        <f>調査用紙!C1598</f>
        <v>0</v>
      </c>
      <c r="D1601" s="1">
        <f>調査用紙!D1598</f>
        <v>0</v>
      </c>
      <c r="E1601" s="1">
        <f>調査用紙!E1598</f>
        <v>0</v>
      </c>
      <c r="P1601" t="str">
        <f>C1601&amp;D1601</f>
        <v>00</v>
      </c>
      <c r="Q1601" t="str">
        <f>C1601&amp;E1601</f>
        <v>00</v>
      </c>
      <c r="T1601">
        <v>1</v>
      </c>
    </row>
    <row r="1602" spans="1:20">
      <c r="A1602">
        <f>調査用紙!A1599</f>
        <v>0</v>
      </c>
      <c r="B1602" s="1">
        <f>調査用紙!B1599</f>
        <v>0</v>
      </c>
      <c r="C1602" s="1">
        <f>調査用紙!C1599</f>
        <v>0</v>
      </c>
      <c r="D1602" s="1">
        <f>調査用紙!D1599</f>
        <v>0</v>
      </c>
      <c r="E1602" s="1">
        <f>調査用紙!E1599</f>
        <v>0</v>
      </c>
      <c r="P1602" t="str">
        <f>C1602&amp;D1602</f>
        <v>00</v>
      </c>
      <c r="Q1602" t="str">
        <f>C1602&amp;E1602</f>
        <v>00</v>
      </c>
      <c r="T1602">
        <v>1</v>
      </c>
    </row>
    <row r="1603" spans="1:20">
      <c r="A1603">
        <f>調査用紙!A1600</f>
        <v>0</v>
      </c>
      <c r="B1603" s="1">
        <f>調査用紙!B1600</f>
        <v>0</v>
      </c>
      <c r="C1603" s="1">
        <f>調査用紙!C1600</f>
        <v>0</v>
      </c>
      <c r="D1603" s="1">
        <f>調査用紙!D1600</f>
        <v>0</v>
      </c>
      <c r="E1603" s="1">
        <f>調査用紙!E1600</f>
        <v>0</v>
      </c>
      <c r="P1603" t="str">
        <f>C1603&amp;D1603</f>
        <v>00</v>
      </c>
      <c r="Q1603" t="str">
        <f>C1603&amp;E1603</f>
        <v>00</v>
      </c>
      <c r="T1603">
        <v>1</v>
      </c>
    </row>
    <row r="1604" spans="1:20">
      <c r="A1604">
        <f>調査用紙!A1601</f>
        <v>0</v>
      </c>
      <c r="B1604" s="1">
        <f>調査用紙!B1601</f>
        <v>0</v>
      </c>
      <c r="C1604" s="1">
        <f>調査用紙!C1601</f>
        <v>0</v>
      </c>
      <c r="D1604" s="1">
        <f>調査用紙!D1601</f>
        <v>0</v>
      </c>
      <c r="E1604" s="1">
        <f>調査用紙!E1601</f>
        <v>0</v>
      </c>
      <c r="P1604" t="str">
        <f>C1604&amp;D1604</f>
        <v>00</v>
      </c>
      <c r="Q1604" t="str">
        <f>C1604&amp;E1604</f>
        <v>00</v>
      </c>
      <c r="T1604">
        <v>1</v>
      </c>
    </row>
    <row r="1605" spans="1:20">
      <c r="A1605">
        <f>調査用紙!A1602</f>
        <v>0</v>
      </c>
      <c r="B1605" s="1">
        <f>調査用紙!B1602</f>
        <v>0</v>
      </c>
      <c r="C1605" s="1">
        <f>調査用紙!C1602</f>
        <v>0</v>
      </c>
      <c r="D1605" s="1">
        <f>調査用紙!D1602</f>
        <v>0</v>
      </c>
      <c r="E1605" s="1">
        <f>調査用紙!E1602</f>
        <v>0</v>
      </c>
      <c r="P1605" t="str">
        <f>C1605&amp;D1605</f>
        <v>00</v>
      </c>
      <c r="Q1605" t="str">
        <f>C1605&amp;E1605</f>
        <v>00</v>
      </c>
      <c r="T1605">
        <v>1</v>
      </c>
    </row>
    <row r="1606" spans="1:20">
      <c r="A1606">
        <f>調査用紙!A1603</f>
        <v>0</v>
      </c>
      <c r="B1606" s="1">
        <f>調査用紙!B1603</f>
        <v>0</v>
      </c>
      <c r="C1606" s="1">
        <f>調査用紙!C1603</f>
        <v>0</v>
      </c>
      <c r="D1606" s="1">
        <f>調査用紙!D1603</f>
        <v>0</v>
      </c>
      <c r="E1606" s="1">
        <f>調査用紙!E1603</f>
        <v>0</v>
      </c>
      <c r="P1606" t="str">
        <f>C1606&amp;D1606</f>
        <v>00</v>
      </c>
      <c r="Q1606" t="str">
        <f>C1606&amp;E1606</f>
        <v>00</v>
      </c>
      <c r="T1606">
        <v>1</v>
      </c>
    </row>
    <row r="1607" spans="1:20">
      <c r="A1607">
        <f>調査用紙!A1604</f>
        <v>0</v>
      </c>
      <c r="B1607" s="1">
        <f>調査用紙!B1604</f>
        <v>0</v>
      </c>
      <c r="C1607" s="1">
        <f>調査用紙!C1604</f>
        <v>0</v>
      </c>
      <c r="D1607" s="1">
        <f>調査用紙!D1604</f>
        <v>0</v>
      </c>
      <c r="E1607" s="1">
        <f>調査用紙!E1604</f>
        <v>0</v>
      </c>
      <c r="P1607" t="str">
        <f>C1607&amp;D1607</f>
        <v>00</v>
      </c>
      <c r="Q1607" t="str">
        <f>C1607&amp;E1607</f>
        <v>00</v>
      </c>
      <c r="T1607">
        <v>1</v>
      </c>
    </row>
    <row r="1608" spans="1:20">
      <c r="A1608">
        <f>調査用紙!A1605</f>
        <v>0</v>
      </c>
      <c r="B1608" s="1">
        <f>調査用紙!B1605</f>
        <v>0</v>
      </c>
      <c r="C1608" s="1">
        <f>調査用紙!C1605</f>
        <v>0</v>
      </c>
      <c r="D1608" s="1">
        <f>調査用紙!D1605</f>
        <v>0</v>
      </c>
      <c r="E1608" s="1">
        <f>調査用紙!E1605</f>
        <v>0</v>
      </c>
      <c r="P1608" t="str">
        <f>C1608&amp;D1608</f>
        <v>00</v>
      </c>
      <c r="Q1608" t="str">
        <f>C1608&amp;E1608</f>
        <v>00</v>
      </c>
      <c r="T1608">
        <v>1</v>
      </c>
    </row>
    <row r="1609" spans="1:20">
      <c r="A1609">
        <f>調査用紙!A1606</f>
        <v>0</v>
      </c>
      <c r="B1609" s="1">
        <f>調査用紙!B1606</f>
        <v>0</v>
      </c>
      <c r="C1609" s="1">
        <f>調査用紙!C1606</f>
        <v>0</v>
      </c>
      <c r="D1609" s="1">
        <f>調査用紙!D1606</f>
        <v>0</v>
      </c>
      <c r="E1609" s="1">
        <f>調査用紙!E1606</f>
        <v>0</v>
      </c>
      <c r="P1609" t="str">
        <f>C1609&amp;D1609</f>
        <v>00</v>
      </c>
      <c r="Q1609" t="str">
        <f>C1609&amp;E1609</f>
        <v>00</v>
      </c>
      <c r="T1609">
        <v>1</v>
      </c>
    </row>
    <row r="1610" spans="1:20">
      <c r="A1610">
        <f>調査用紙!A1607</f>
        <v>0</v>
      </c>
      <c r="B1610" s="1">
        <f>調査用紙!B1607</f>
        <v>0</v>
      </c>
      <c r="C1610" s="1">
        <f>調査用紙!C1607</f>
        <v>0</v>
      </c>
      <c r="D1610" s="1">
        <f>調査用紙!D1607</f>
        <v>0</v>
      </c>
      <c r="E1610" s="1">
        <f>調査用紙!E1607</f>
        <v>0</v>
      </c>
      <c r="P1610" t="str">
        <f>C1610&amp;D1610</f>
        <v>00</v>
      </c>
      <c r="Q1610" t="str">
        <f>C1610&amp;E1610</f>
        <v>00</v>
      </c>
      <c r="T1610">
        <v>1</v>
      </c>
    </row>
    <row r="1611" spans="1:20">
      <c r="A1611">
        <f>調査用紙!A1608</f>
        <v>0</v>
      </c>
      <c r="B1611" s="1">
        <f>調査用紙!B1608</f>
        <v>0</v>
      </c>
      <c r="C1611" s="1">
        <f>調査用紙!C1608</f>
        <v>0</v>
      </c>
      <c r="D1611" s="1">
        <f>調査用紙!D1608</f>
        <v>0</v>
      </c>
      <c r="E1611" s="1">
        <f>調査用紙!E1608</f>
        <v>0</v>
      </c>
      <c r="P1611" t="str">
        <f>C1611&amp;D1611</f>
        <v>00</v>
      </c>
      <c r="Q1611" t="str">
        <f>C1611&amp;E1611</f>
        <v>00</v>
      </c>
      <c r="T1611">
        <v>1</v>
      </c>
    </row>
    <row r="1612" spans="1:20">
      <c r="A1612">
        <f>調査用紙!A1609</f>
        <v>0</v>
      </c>
      <c r="B1612" s="1">
        <f>調査用紙!B1609</f>
        <v>0</v>
      </c>
      <c r="C1612" s="1">
        <f>調査用紙!C1609</f>
        <v>0</v>
      </c>
      <c r="D1612" s="1">
        <f>調査用紙!D1609</f>
        <v>0</v>
      </c>
      <c r="E1612" s="1">
        <f>調査用紙!E1609</f>
        <v>0</v>
      </c>
      <c r="P1612" t="str">
        <f>C1612&amp;D1612</f>
        <v>00</v>
      </c>
      <c r="Q1612" t="str">
        <f>C1612&amp;E1612</f>
        <v>00</v>
      </c>
      <c r="T1612">
        <v>1</v>
      </c>
    </row>
    <row r="1613" spans="1:20">
      <c r="A1613">
        <f>調査用紙!A1610</f>
        <v>0</v>
      </c>
      <c r="B1613" s="1">
        <f>調査用紙!B1610</f>
        <v>0</v>
      </c>
      <c r="C1613" s="1">
        <f>調査用紙!C1610</f>
        <v>0</v>
      </c>
      <c r="D1613" s="1">
        <f>調査用紙!D1610</f>
        <v>0</v>
      </c>
      <c r="E1613" s="1">
        <f>調査用紙!E1610</f>
        <v>0</v>
      </c>
      <c r="P1613" t="str">
        <f>C1613&amp;D1613</f>
        <v>00</v>
      </c>
      <c r="Q1613" t="str">
        <f>C1613&amp;E1613</f>
        <v>00</v>
      </c>
      <c r="T1613">
        <v>1</v>
      </c>
    </row>
    <row r="1614" spans="1:20">
      <c r="A1614">
        <f>調査用紙!A1611</f>
        <v>0</v>
      </c>
      <c r="B1614" s="1">
        <f>調査用紙!B1611</f>
        <v>0</v>
      </c>
      <c r="C1614" s="1">
        <f>調査用紙!C1611</f>
        <v>0</v>
      </c>
      <c r="D1614" s="1">
        <f>調査用紙!D1611</f>
        <v>0</v>
      </c>
      <c r="E1614" s="1">
        <f>調査用紙!E1611</f>
        <v>0</v>
      </c>
      <c r="P1614" t="str">
        <f>C1614&amp;D1614</f>
        <v>00</v>
      </c>
      <c r="Q1614" t="str">
        <f>C1614&amp;E1614</f>
        <v>00</v>
      </c>
      <c r="T1614">
        <v>1</v>
      </c>
    </row>
    <row r="1615" spans="1:20">
      <c r="A1615">
        <f>調査用紙!A1612</f>
        <v>0</v>
      </c>
      <c r="B1615" s="1">
        <f>調査用紙!B1612</f>
        <v>0</v>
      </c>
      <c r="C1615" s="1">
        <f>調査用紙!C1612</f>
        <v>0</v>
      </c>
      <c r="D1615" s="1">
        <f>調査用紙!D1612</f>
        <v>0</v>
      </c>
      <c r="E1615" s="1">
        <f>調査用紙!E1612</f>
        <v>0</v>
      </c>
      <c r="P1615" t="str">
        <f>C1615&amp;D1615</f>
        <v>00</v>
      </c>
      <c r="Q1615" t="str">
        <f>C1615&amp;E1615</f>
        <v>00</v>
      </c>
      <c r="T1615">
        <v>1</v>
      </c>
    </row>
    <row r="1616" spans="1:20">
      <c r="A1616">
        <f>調査用紙!A1613</f>
        <v>0</v>
      </c>
      <c r="B1616" s="1">
        <f>調査用紙!B1613</f>
        <v>0</v>
      </c>
      <c r="C1616" s="1">
        <f>調査用紙!C1613</f>
        <v>0</v>
      </c>
      <c r="D1616" s="1">
        <f>調査用紙!D1613</f>
        <v>0</v>
      </c>
      <c r="E1616" s="1">
        <f>調査用紙!E1613</f>
        <v>0</v>
      </c>
      <c r="P1616" t="str">
        <f>C1616&amp;D1616</f>
        <v>00</v>
      </c>
      <c r="Q1616" t="str">
        <f>C1616&amp;E1616</f>
        <v>00</v>
      </c>
      <c r="T1616">
        <v>1</v>
      </c>
    </row>
    <row r="1617" spans="1:20">
      <c r="A1617">
        <f>調査用紙!A1614</f>
        <v>0</v>
      </c>
      <c r="B1617" s="1">
        <f>調査用紙!B1614</f>
        <v>0</v>
      </c>
      <c r="C1617" s="1">
        <f>調査用紙!C1614</f>
        <v>0</v>
      </c>
      <c r="D1617" s="1">
        <f>調査用紙!D1614</f>
        <v>0</v>
      </c>
      <c r="E1617" s="1">
        <f>調査用紙!E1614</f>
        <v>0</v>
      </c>
      <c r="P1617" t="str">
        <f>C1617&amp;D1617</f>
        <v>00</v>
      </c>
      <c r="Q1617" t="str">
        <f>C1617&amp;E1617</f>
        <v>00</v>
      </c>
      <c r="T1617">
        <v>1</v>
      </c>
    </row>
    <row r="1618" spans="1:20">
      <c r="A1618">
        <f>調査用紙!A1615</f>
        <v>0</v>
      </c>
      <c r="B1618" s="1">
        <f>調査用紙!B1615</f>
        <v>0</v>
      </c>
      <c r="C1618" s="1">
        <f>調査用紙!C1615</f>
        <v>0</v>
      </c>
      <c r="D1618" s="1">
        <f>調査用紙!D1615</f>
        <v>0</v>
      </c>
      <c r="E1618" s="1">
        <f>調査用紙!E1615</f>
        <v>0</v>
      </c>
      <c r="P1618" t="str">
        <f>C1618&amp;D1618</f>
        <v>00</v>
      </c>
      <c r="Q1618" t="str">
        <f>C1618&amp;E1618</f>
        <v>00</v>
      </c>
      <c r="T1618">
        <v>1</v>
      </c>
    </row>
    <row r="1619" spans="1:20">
      <c r="A1619">
        <f>調査用紙!A1616</f>
        <v>0</v>
      </c>
      <c r="B1619" s="1">
        <f>調査用紙!B1616</f>
        <v>0</v>
      </c>
      <c r="C1619" s="1">
        <f>調査用紙!C1616</f>
        <v>0</v>
      </c>
      <c r="D1619" s="1">
        <f>調査用紙!D1616</f>
        <v>0</v>
      </c>
      <c r="E1619" s="1">
        <f>調査用紙!E1616</f>
        <v>0</v>
      </c>
      <c r="P1619" t="str">
        <f>C1619&amp;D1619</f>
        <v>00</v>
      </c>
      <c r="Q1619" t="str">
        <f>C1619&amp;E1619</f>
        <v>00</v>
      </c>
      <c r="T1619">
        <v>1</v>
      </c>
    </row>
    <row r="1620" spans="1:20">
      <c r="A1620">
        <f>調査用紙!A1617</f>
        <v>0</v>
      </c>
      <c r="B1620" s="1">
        <f>調査用紙!B1617</f>
        <v>0</v>
      </c>
      <c r="C1620" s="1">
        <f>調査用紙!C1617</f>
        <v>0</v>
      </c>
      <c r="D1620" s="1">
        <f>調査用紙!D1617</f>
        <v>0</v>
      </c>
      <c r="E1620" s="1">
        <f>調査用紙!E1617</f>
        <v>0</v>
      </c>
      <c r="P1620" t="str">
        <f>C1620&amp;D1620</f>
        <v>00</v>
      </c>
      <c r="Q1620" t="str">
        <f>C1620&amp;E1620</f>
        <v>00</v>
      </c>
      <c r="T1620">
        <v>1</v>
      </c>
    </row>
    <row r="1621" spans="1:20">
      <c r="A1621">
        <f>調査用紙!A1618</f>
        <v>0</v>
      </c>
      <c r="B1621" s="1">
        <f>調査用紙!B1618</f>
        <v>0</v>
      </c>
      <c r="C1621" s="1">
        <f>調査用紙!C1618</f>
        <v>0</v>
      </c>
      <c r="D1621" s="1">
        <f>調査用紙!D1618</f>
        <v>0</v>
      </c>
      <c r="E1621" s="1">
        <f>調査用紙!E1618</f>
        <v>0</v>
      </c>
      <c r="P1621" t="str">
        <f>C1621&amp;D1621</f>
        <v>00</v>
      </c>
      <c r="Q1621" t="str">
        <f>C1621&amp;E1621</f>
        <v>00</v>
      </c>
      <c r="T1621">
        <v>1</v>
      </c>
    </row>
    <row r="1622" spans="1:20">
      <c r="A1622">
        <f>調査用紙!A1619</f>
        <v>0</v>
      </c>
      <c r="B1622" s="1">
        <f>調査用紙!B1619</f>
        <v>0</v>
      </c>
      <c r="C1622" s="1">
        <f>調査用紙!C1619</f>
        <v>0</v>
      </c>
      <c r="D1622" s="1">
        <f>調査用紙!D1619</f>
        <v>0</v>
      </c>
      <c r="E1622" s="1">
        <f>調査用紙!E1619</f>
        <v>0</v>
      </c>
      <c r="P1622" t="str">
        <f>C1622&amp;D1622</f>
        <v>00</v>
      </c>
      <c r="Q1622" t="str">
        <f>C1622&amp;E1622</f>
        <v>00</v>
      </c>
      <c r="T1622">
        <v>1</v>
      </c>
    </row>
    <row r="1623" spans="1:20">
      <c r="A1623">
        <f>調査用紙!A1620</f>
        <v>0</v>
      </c>
      <c r="B1623" s="1">
        <f>調査用紙!B1620</f>
        <v>0</v>
      </c>
      <c r="C1623" s="1">
        <f>調査用紙!C1620</f>
        <v>0</v>
      </c>
      <c r="D1623" s="1">
        <f>調査用紙!D1620</f>
        <v>0</v>
      </c>
      <c r="E1623" s="1">
        <f>調査用紙!E1620</f>
        <v>0</v>
      </c>
      <c r="P1623" t="str">
        <f>C1623&amp;D1623</f>
        <v>00</v>
      </c>
      <c r="Q1623" t="str">
        <f>C1623&amp;E1623</f>
        <v>00</v>
      </c>
      <c r="T1623">
        <v>1</v>
      </c>
    </row>
    <row r="1624" spans="1:20">
      <c r="A1624">
        <f>調査用紙!A1621</f>
        <v>0</v>
      </c>
      <c r="B1624" s="1">
        <f>調査用紙!B1621</f>
        <v>0</v>
      </c>
      <c r="C1624" s="1">
        <f>調査用紙!C1621</f>
        <v>0</v>
      </c>
      <c r="D1624" s="1">
        <f>調査用紙!D1621</f>
        <v>0</v>
      </c>
      <c r="E1624" s="1">
        <f>調査用紙!E1621</f>
        <v>0</v>
      </c>
      <c r="P1624" t="str">
        <f>C1624&amp;D1624</f>
        <v>00</v>
      </c>
      <c r="Q1624" t="str">
        <f>C1624&amp;E1624</f>
        <v>00</v>
      </c>
      <c r="T1624">
        <v>1</v>
      </c>
    </row>
    <row r="1625" spans="1:20">
      <c r="A1625">
        <f>調査用紙!A1622</f>
        <v>0</v>
      </c>
      <c r="B1625" s="1">
        <f>調査用紙!B1622</f>
        <v>0</v>
      </c>
      <c r="C1625" s="1">
        <f>調査用紙!C1622</f>
        <v>0</v>
      </c>
      <c r="D1625" s="1">
        <f>調査用紙!D1622</f>
        <v>0</v>
      </c>
      <c r="E1625" s="1">
        <f>調査用紙!E1622</f>
        <v>0</v>
      </c>
      <c r="P1625" t="str">
        <f>C1625&amp;D1625</f>
        <v>00</v>
      </c>
      <c r="Q1625" t="str">
        <f>C1625&amp;E1625</f>
        <v>00</v>
      </c>
      <c r="T1625">
        <v>1</v>
      </c>
    </row>
    <row r="1626" spans="1:20">
      <c r="A1626">
        <f>調査用紙!A1623</f>
        <v>0</v>
      </c>
      <c r="B1626" s="1">
        <f>調査用紙!B1623</f>
        <v>0</v>
      </c>
      <c r="C1626" s="1">
        <f>調査用紙!C1623</f>
        <v>0</v>
      </c>
      <c r="D1626" s="1">
        <f>調査用紙!D1623</f>
        <v>0</v>
      </c>
      <c r="E1626" s="1">
        <f>調査用紙!E1623</f>
        <v>0</v>
      </c>
      <c r="P1626" t="str">
        <f>C1626&amp;D1626</f>
        <v>00</v>
      </c>
      <c r="Q1626" t="str">
        <f>C1626&amp;E1626</f>
        <v>00</v>
      </c>
      <c r="T1626">
        <v>1</v>
      </c>
    </row>
    <row r="1627" spans="1:20">
      <c r="A1627">
        <f>調査用紙!A1624</f>
        <v>0</v>
      </c>
      <c r="B1627" s="1">
        <f>調査用紙!B1624</f>
        <v>0</v>
      </c>
      <c r="C1627" s="1">
        <f>調査用紙!C1624</f>
        <v>0</v>
      </c>
      <c r="D1627" s="1">
        <f>調査用紙!D1624</f>
        <v>0</v>
      </c>
      <c r="E1627" s="1">
        <f>調査用紙!E1624</f>
        <v>0</v>
      </c>
      <c r="P1627" t="str">
        <f>C1627&amp;D1627</f>
        <v>00</v>
      </c>
      <c r="Q1627" t="str">
        <f>C1627&amp;E1627</f>
        <v>00</v>
      </c>
      <c r="T1627">
        <v>1</v>
      </c>
    </row>
    <row r="1628" spans="1:20">
      <c r="A1628">
        <f>調査用紙!A1625</f>
        <v>0</v>
      </c>
      <c r="B1628" s="1">
        <f>調査用紙!B1625</f>
        <v>0</v>
      </c>
      <c r="C1628" s="1">
        <f>調査用紙!C1625</f>
        <v>0</v>
      </c>
      <c r="D1628" s="1">
        <f>調査用紙!D1625</f>
        <v>0</v>
      </c>
      <c r="E1628" s="1">
        <f>調査用紙!E1625</f>
        <v>0</v>
      </c>
      <c r="P1628" t="str">
        <f>C1628&amp;D1628</f>
        <v>00</v>
      </c>
      <c r="Q1628" t="str">
        <f>C1628&amp;E1628</f>
        <v>00</v>
      </c>
      <c r="T1628">
        <v>1</v>
      </c>
    </row>
    <row r="1629" spans="1:20">
      <c r="A1629">
        <f>調査用紙!A1626</f>
        <v>0</v>
      </c>
      <c r="B1629" s="1">
        <f>調査用紙!B1626</f>
        <v>0</v>
      </c>
      <c r="C1629" s="1">
        <f>調査用紙!C1626</f>
        <v>0</v>
      </c>
      <c r="D1629" s="1">
        <f>調査用紙!D1626</f>
        <v>0</v>
      </c>
      <c r="E1629" s="1">
        <f>調査用紙!E1626</f>
        <v>0</v>
      </c>
      <c r="P1629" t="str">
        <f>C1629&amp;D1629</f>
        <v>00</v>
      </c>
      <c r="Q1629" t="str">
        <f>C1629&amp;E1629</f>
        <v>00</v>
      </c>
      <c r="T1629">
        <v>1</v>
      </c>
    </row>
    <row r="1630" spans="1:20">
      <c r="A1630">
        <f>調査用紙!A1627</f>
        <v>0</v>
      </c>
      <c r="B1630" s="1">
        <f>調査用紙!B1627</f>
        <v>0</v>
      </c>
      <c r="C1630" s="1">
        <f>調査用紙!C1627</f>
        <v>0</v>
      </c>
      <c r="D1630" s="1">
        <f>調査用紙!D1627</f>
        <v>0</v>
      </c>
      <c r="E1630" s="1">
        <f>調査用紙!E1627</f>
        <v>0</v>
      </c>
      <c r="P1630" t="str">
        <f>C1630&amp;D1630</f>
        <v>00</v>
      </c>
      <c r="Q1630" t="str">
        <f>C1630&amp;E1630</f>
        <v>00</v>
      </c>
      <c r="T1630">
        <v>1</v>
      </c>
    </row>
    <row r="1631" spans="1:20">
      <c r="A1631">
        <f>調査用紙!A1628</f>
        <v>0</v>
      </c>
      <c r="B1631" s="1">
        <f>調査用紙!B1628</f>
        <v>0</v>
      </c>
      <c r="C1631" s="1">
        <f>調査用紙!C1628</f>
        <v>0</v>
      </c>
      <c r="D1631" s="1">
        <f>調査用紙!D1628</f>
        <v>0</v>
      </c>
      <c r="E1631" s="1">
        <f>調査用紙!E1628</f>
        <v>0</v>
      </c>
      <c r="P1631" t="str">
        <f>C1631&amp;D1631</f>
        <v>00</v>
      </c>
      <c r="Q1631" t="str">
        <f>C1631&amp;E1631</f>
        <v>00</v>
      </c>
      <c r="T1631">
        <v>1</v>
      </c>
    </row>
    <row r="1632" spans="1:20">
      <c r="A1632">
        <f>調査用紙!A1629</f>
        <v>0</v>
      </c>
      <c r="B1632" s="1">
        <f>調査用紙!B1629</f>
        <v>0</v>
      </c>
      <c r="C1632" s="1">
        <f>調査用紙!C1629</f>
        <v>0</v>
      </c>
      <c r="D1632" s="1">
        <f>調査用紙!D1629</f>
        <v>0</v>
      </c>
      <c r="E1632" s="1">
        <f>調査用紙!E1629</f>
        <v>0</v>
      </c>
      <c r="P1632" t="str">
        <f>C1632&amp;D1632</f>
        <v>00</v>
      </c>
      <c r="Q1632" t="str">
        <f>C1632&amp;E1632</f>
        <v>00</v>
      </c>
      <c r="T1632">
        <v>1</v>
      </c>
    </row>
    <row r="1633" spans="1:20">
      <c r="A1633">
        <f>調査用紙!A1630</f>
        <v>0</v>
      </c>
      <c r="B1633" s="1">
        <f>調査用紙!B1630</f>
        <v>0</v>
      </c>
      <c r="C1633" s="1">
        <f>調査用紙!C1630</f>
        <v>0</v>
      </c>
      <c r="D1633" s="1">
        <f>調査用紙!D1630</f>
        <v>0</v>
      </c>
      <c r="E1633" s="1">
        <f>調査用紙!E1630</f>
        <v>0</v>
      </c>
      <c r="P1633" t="str">
        <f>C1633&amp;D1633</f>
        <v>00</v>
      </c>
      <c r="Q1633" t="str">
        <f>C1633&amp;E1633</f>
        <v>00</v>
      </c>
      <c r="T1633">
        <v>1</v>
      </c>
    </row>
    <row r="1634" spans="1:20">
      <c r="A1634">
        <f>調査用紙!A1631</f>
        <v>0</v>
      </c>
      <c r="B1634" s="1">
        <f>調査用紙!B1631</f>
        <v>0</v>
      </c>
      <c r="C1634" s="1">
        <f>調査用紙!C1631</f>
        <v>0</v>
      </c>
      <c r="D1634" s="1">
        <f>調査用紙!D1631</f>
        <v>0</v>
      </c>
      <c r="E1634" s="1">
        <f>調査用紙!E1631</f>
        <v>0</v>
      </c>
      <c r="P1634" t="str">
        <f>C1634&amp;D1634</f>
        <v>00</v>
      </c>
      <c r="Q1634" t="str">
        <f>C1634&amp;E1634</f>
        <v>00</v>
      </c>
      <c r="T1634">
        <v>1</v>
      </c>
    </row>
    <row r="1635" spans="1:20">
      <c r="A1635">
        <f>調査用紙!A1632</f>
        <v>0</v>
      </c>
      <c r="B1635" s="1">
        <f>調査用紙!B1632</f>
        <v>0</v>
      </c>
      <c r="C1635" s="1">
        <f>調査用紙!C1632</f>
        <v>0</v>
      </c>
      <c r="D1635" s="1">
        <f>調査用紙!D1632</f>
        <v>0</v>
      </c>
      <c r="E1635" s="1">
        <f>調査用紙!E1632</f>
        <v>0</v>
      </c>
      <c r="P1635" t="str">
        <f>C1635&amp;D1635</f>
        <v>00</v>
      </c>
      <c r="Q1635" t="str">
        <f>C1635&amp;E1635</f>
        <v>00</v>
      </c>
      <c r="T1635">
        <v>1</v>
      </c>
    </row>
    <row r="1636" spans="1:20">
      <c r="A1636">
        <f>調査用紙!A1633</f>
        <v>0</v>
      </c>
      <c r="B1636" s="1">
        <f>調査用紙!B1633</f>
        <v>0</v>
      </c>
      <c r="C1636" s="1">
        <f>調査用紙!C1633</f>
        <v>0</v>
      </c>
      <c r="D1636" s="1">
        <f>調査用紙!D1633</f>
        <v>0</v>
      </c>
      <c r="E1636" s="1">
        <f>調査用紙!E1633</f>
        <v>0</v>
      </c>
      <c r="P1636" t="str">
        <f>C1636&amp;D1636</f>
        <v>00</v>
      </c>
      <c r="Q1636" t="str">
        <f>C1636&amp;E1636</f>
        <v>00</v>
      </c>
      <c r="T1636">
        <v>1</v>
      </c>
    </row>
    <row r="1637" spans="1:20">
      <c r="A1637">
        <f>調査用紙!A1634</f>
        <v>0</v>
      </c>
      <c r="B1637" s="1">
        <f>調査用紙!B1634</f>
        <v>0</v>
      </c>
      <c r="C1637" s="1">
        <f>調査用紙!C1634</f>
        <v>0</v>
      </c>
      <c r="D1637" s="1">
        <f>調査用紙!D1634</f>
        <v>0</v>
      </c>
      <c r="E1637" s="1">
        <f>調査用紙!E1634</f>
        <v>0</v>
      </c>
      <c r="P1637" t="str">
        <f>C1637&amp;D1637</f>
        <v>00</v>
      </c>
      <c r="Q1637" t="str">
        <f>C1637&amp;E1637</f>
        <v>00</v>
      </c>
      <c r="T1637">
        <v>1</v>
      </c>
    </row>
    <row r="1638" spans="1:20">
      <c r="A1638">
        <f>調査用紙!A1635</f>
        <v>0</v>
      </c>
      <c r="B1638" s="1">
        <f>調査用紙!B1635</f>
        <v>0</v>
      </c>
      <c r="C1638" s="1">
        <f>調査用紙!C1635</f>
        <v>0</v>
      </c>
      <c r="D1638" s="1">
        <f>調査用紙!D1635</f>
        <v>0</v>
      </c>
      <c r="E1638" s="1">
        <f>調査用紙!E1635</f>
        <v>0</v>
      </c>
      <c r="P1638" t="str">
        <f>C1638&amp;D1638</f>
        <v>00</v>
      </c>
      <c r="Q1638" t="str">
        <f>C1638&amp;E1638</f>
        <v>00</v>
      </c>
      <c r="T1638">
        <v>1</v>
      </c>
    </row>
    <row r="1639" spans="1:20">
      <c r="A1639">
        <f>調査用紙!A1636</f>
        <v>0</v>
      </c>
      <c r="B1639" s="1">
        <f>調査用紙!B1636</f>
        <v>0</v>
      </c>
      <c r="C1639" s="1">
        <f>調査用紙!C1636</f>
        <v>0</v>
      </c>
      <c r="D1639" s="1">
        <f>調査用紙!D1636</f>
        <v>0</v>
      </c>
      <c r="E1639" s="1">
        <f>調査用紙!E1636</f>
        <v>0</v>
      </c>
      <c r="P1639" t="str">
        <f>C1639&amp;D1639</f>
        <v>00</v>
      </c>
      <c r="Q1639" t="str">
        <f>C1639&amp;E1639</f>
        <v>00</v>
      </c>
      <c r="T1639">
        <v>1</v>
      </c>
    </row>
    <row r="1640" spans="1:20">
      <c r="A1640">
        <f>調査用紙!A1637</f>
        <v>0</v>
      </c>
      <c r="B1640" s="1">
        <f>調査用紙!B1637</f>
        <v>0</v>
      </c>
      <c r="C1640" s="1">
        <f>調査用紙!C1637</f>
        <v>0</v>
      </c>
      <c r="D1640" s="1">
        <f>調査用紙!D1637</f>
        <v>0</v>
      </c>
      <c r="E1640" s="1">
        <f>調査用紙!E1637</f>
        <v>0</v>
      </c>
      <c r="P1640" t="str">
        <f>C1640&amp;D1640</f>
        <v>00</v>
      </c>
      <c r="Q1640" t="str">
        <f>C1640&amp;E1640</f>
        <v>00</v>
      </c>
      <c r="T1640">
        <v>1</v>
      </c>
    </row>
    <row r="1641" spans="1:20">
      <c r="A1641">
        <f>調査用紙!A1638</f>
        <v>0</v>
      </c>
      <c r="B1641" s="1">
        <f>調査用紙!B1638</f>
        <v>0</v>
      </c>
      <c r="C1641" s="1">
        <f>調査用紙!C1638</f>
        <v>0</v>
      </c>
      <c r="D1641" s="1">
        <f>調査用紙!D1638</f>
        <v>0</v>
      </c>
      <c r="E1641" s="1">
        <f>調査用紙!E1638</f>
        <v>0</v>
      </c>
      <c r="P1641" t="str">
        <f>C1641&amp;D1641</f>
        <v>00</v>
      </c>
      <c r="Q1641" t="str">
        <f>C1641&amp;E1641</f>
        <v>00</v>
      </c>
      <c r="T1641">
        <v>1</v>
      </c>
    </row>
    <row r="1642" spans="1:20">
      <c r="A1642">
        <f>調査用紙!A1639</f>
        <v>0</v>
      </c>
      <c r="B1642" s="1">
        <f>調査用紙!B1639</f>
        <v>0</v>
      </c>
      <c r="C1642" s="1">
        <f>調査用紙!C1639</f>
        <v>0</v>
      </c>
      <c r="D1642" s="1">
        <f>調査用紙!D1639</f>
        <v>0</v>
      </c>
      <c r="E1642" s="1">
        <f>調査用紙!E1639</f>
        <v>0</v>
      </c>
      <c r="P1642" t="str">
        <f>C1642&amp;D1642</f>
        <v>00</v>
      </c>
      <c r="Q1642" t="str">
        <f>C1642&amp;E1642</f>
        <v>00</v>
      </c>
      <c r="T1642">
        <v>1</v>
      </c>
    </row>
    <row r="1643" spans="1:20">
      <c r="A1643">
        <f>調査用紙!A1640</f>
        <v>0</v>
      </c>
      <c r="B1643" s="1">
        <f>調査用紙!B1640</f>
        <v>0</v>
      </c>
      <c r="C1643" s="1">
        <f>調査用紙!C1640</f>
        <v>0</v>
      </c>
      <c r="D1643" s="1">
        <f>調査用紙!D1640</f>
        <v>0</v>
      </c>
      <c r="E1643" s="1">
        <f>調査用紙!E1640</f>
        <v>0</v>
      </c>
      <c r="P1643" t="str">
        <f>C1643&amp;D1643</f>
        <v>00</v>
      </c>
      <c r="Q1643" t="str">
        <f>C1643&amp;E1643</f>
        <v>00</v>
      </c>
      <c r="T1643">
        <v>1</v>
      </c>
    </row>
    <row r="1644" spans="1:20">
      <c r="A1644">
        <f>調査用紙!A1641</f>
        <v>0</v>
      </c>
      <c r="B1644" s="1">
        <f>調査用紙!B1641</f>
        <v>0</v>
      </c>
      <c r="C1644" s="1">
        <f>調査用紙!C1641</f>
        <v>0</v>
      </c>
      <c r="D1644" s="1">
        <f>調査用紙!D1641</f>
        <v>0</v>
      </c>
      <c r="E1644" s="1">
        <f>調査用紙!E1641</f>
        <v>0</v>
      </c>
      <c r="P1644" t="str">
        <f>C1644&amp;D1644</f>
        <v>00</v>
      </c>
      <c r="Q1644" t="str">
        <f>C1644&amp;E1644</f>
        <v>00</v>
      </c>
      <c r="T1644">
        <v>1</v>
      </c>
    </row>
    <row r="1645" spans="1:20">
      <c r="A1645">
        <f>調査用紙!A1642</f>
        <v>0</v>
      </c>
      <c r="B1645" s="1">
        <f>調査用紙!B1642</f>
        <v>0</v>
      </c>
      <c r="C1645" s="1">
        <f>調査用紙!C1642</f>
        <v>0</v>
      </c>
      <c r="D1645" s="1">
        <f>調査用紙!D1642</f>
        <v>0</v>
      </c>
      <c r="E1645" s="1">
        <f>調査用紙!E1642</f>
        <v>0</v>
      </c>
      <c r="P1645" t="str">
        <f>C1645&amp;D1645</f>
        <v>00</v>
      </c>
      <c r="Q1645" t="str">
        <f>C1645&amp;E1645</f>
        <v>00</v>
      </c>
      <c r="T1645">
        <v>1</v>
      </c>
    </row>
    <row r="1646" spans="1:20">
      <c r="A1646">
        <f>調査用紙!A1643</f>
        <v>0</v>
      </c>
      <c r="B1646" s="1">
        <f>調査用紙!B1643</f>
        <v>0</v>
      </c>
      <c r="C1646" s="1">
        <f>調査用紙!C1643</f>
        <v>0</v>
      </c>
      <c r="D1646" s="1">
        <f>調査用紙!D1643</f>
        <v>0</v>
      </c>
      <c r="E1646" s="1">
        <f>調査用紙!E1643</f>
        <v>0</v>
      </c>
      <c r="P1646" t="str">
        <f>C1646&amp;D1646</f>
        <v>00</v>
      </c>
      <c r="Q1646" t="str">
        <f>C1646&amp;E1646</f>
        <v>00</v>
      </c>
      <c r="T1646">
        <v>1</v>
      </c>
    </row>
    <row r="1647" spans="1:20">
      <c r="A1647">
        <f>調査用紙!A1644</f>
        <v>0</v>
      </c>
      <c r="B1647" s="1">
        <f>調査用紙!B1644</f>
        <v>0</v>
      </c>
      <c r="C1647" s="1">
        <f>調査用紙!C1644</f>
        <v>0</v>
      </c>
      <c r="D1647" s="1">
        <f>調査用紙!D1644</f>
        <v>0</v>
      </c>
      <c r="E1647" s="1">
        <f>調査用紙!E1644</f>
        <v>0</v>
      </c>
      <c r="P1647" t="str">
        <f>C1647&amp;D1647</f>
        <v>00</v>
      </c>
      <c r="Q1647" t="str">
        <f>C1647&amp;E1647</f>
        <v>00</v>
      </c>
      <c r="T1647">
        <v>1</v>
      </c>
    </row>
    <row r="1648" spans="1:20">
      <c r="A1648">
        <f>調査用紙!A1645</f>
        <v>0</v>
      </c>
      <c r="B1648" s="1">
        <f>調査用紙!B1645</f>
        <v>0</v>
      </c>
      <c r="C1648" s="1">
        <f>調査用紙!C1645</f>
        <v>0</v>
      </c>
      <c r="D1648" s="1">
        <f>調査用紙!D1645</f>
        <v>0</v>
      </c>
      <c r="E1648" s="1">
        <f>調査用紙!E1645</f>
        <v>0</v>
      </c>
      <c r="P1648" t="str">
        <f>C1648&amp;D1648</f>
        <v>00</v>
      </c>
      <c r="Q1648" t="str">
        <f>C1648&amp;E1648</f>
        <v>00</v>
      </c>
      <c r="T1648">
        <v>1</v>
      </c>
    </row>
    <row r="1649" spans="1:20">
      <c r="A1649">
        <f>調査用紙!A1646</f>
        <v>0</v>
      </c>
      <c r="B1649" s="1">
        <f>調査用紙!B1646</f>
        <v>0</v>
      </c>
      <c r="C1649" s="1">
        <f>調査用紙!C1646</f>
        <v>0</v>
      </c>
      <c r="D1649" s="1">
        <f>調査用紙!D1646</f>
        <v>0</v>
      </c>
      <c r="E1649" s="1">
        <f>調査用紙!E1646</f>
        <v>0</v>
      </c>
      <c r="P1649" t="str">
        <f>C1649&amp;D1649</f>
        <v>00</v>
      </c>
      <c r="Q1649" t="str">
        <f>C1649&amp;E1649</f>
        <v>00</v>
      </c>
      <c r="T1649">
        <v>1</v>
      </c>
    </row>
    <row r="1650" spans="1:20">
      <c r="A1650">
        <f>調査用紙!A1647</f>
        <v>0</v>
      </c>
      <c r="B1650" s="1">
        <f>調査用紙!B1647</f>
        <v>0</v>
      </c>
      <c r="C1650" s="1">
        <f>調査用紙!C1647</f>
        <v>0</v>
      </c>
      <c r="D1650" s="1">
        <f>調査用紙!D1647</f>
        <v>0</v>
      </c>
      <c r="E1650" s="1">
        <f>調査用紙!E1647</f>
        <v>0</v>
      </c>
      <c r="P1650" t="str">
        <f>C1650&amp;D1650</f>
        <v>00</v>
      </c>
      <c r="Q1650" t="str">
        <f>C1650&amp;E1650</f>
        <v>00</v>
      </c>
      <c r="T1650">
        <v>1</v>
      </c>
    </row>
    <row r="1651" spans="1:20">
      <c r="A1651">
        <f>調査用紙!A1648</f>
        <v>0</v>
      </c>
      <c r="B1651" s="1">
        <f>調査用紙!B1648</f>
        <v>0</v>
      </c>
      <c r="C1651" s="1">
        <f>調査用紙!C1648</f>
        <v>0</v>
      </c>
      <c r="D1651" s="1">
        <f>調査用紙!D1648</f>
        <v>0</v>
      </c>
      <c r="E1651" s="1">
        <f>調査用紙!E1648</f>
        <v>0</v>
      </c>
      <c r="P1651" t="str">
        <f>C1651&amp;D1651</f>
        <v>00</v>
      </c>
      <c r="Q1651" t="str">
        <f>C1651&amp;E1651</f>
        <v>00</v>
      </c>
      <c r="T1651">
        <v>1</v>
      </c>
    </row>
    <row r="1652" spans="1:20">
      <c r="A1652">
        <f>調査用紙!A1649</f>
        <v>0</v>
      </c>
      <c r="B1652" s="1">
        <f>調査用紙!B1649</f>
        <v>0</v>
      </c>
      <c r="C1652" s="1">
        <f>調査用紙!C1649</f>
        <v>0</v>
      </c>
      <c r="D1652" s="1">
        <f>調査用紙!D1649</f>
        <v>0</v>
      </c>
      <c r="E1652" s="1">
        <f>調査用紙!E1649</f>
        <v>0</v>
      </c>
      <c r="P1652" t="str">
        <f>C1652&amp;D1652</f>
        <v>00</v>
      </c>
      <c r="Q1652" t="str">
        <f>C1652&amp;E1652</f>
        <v>00</v>
      </c>
      <c r="T1652">
        <v>1</v>
      </c>
    </row>
    <row r="1653" spans="1:20">
      <c r="A1653">
        <f>調査用紙!A1650</f>
        <v>0</v>
      </c>
      <c r="B1653" s="1">
        <f>調査用紙!B1650</f>
        <v>0</v>
      </c>
      <c r="C1653" s="1">
        <f>調査用紙!C1650</f>
        <v>0</v>
      </c>
      <c r="D1653" s="1">
        <f>調査用紙!D1650</f>
        <v>0</v>
      </c>
      <c r="E1653" s="1">
        <f>調査用紙!E1650</f>
        <v>0</v>
      </c>
      <c r="P1653" t="str">
        <f>C1653&amp;D1653</f>
        <v>00</v>
      </c>
      <c r="Q1653" t="str">
        <f>C1653&amp;E1653</f>
        <v>00</v>
      </c>
      <c r="T1653">
        <v>1</v>
      </c>
    </row>
    <row r="1654" spans="1:20">
      <c r="A1654">
        <f>調査用紙!A1651</f>
        <v>0</v>
      </c>
      <c r="B1654" s="1">
        <f>調査用紙!B1651</f>
        <v>0</v>
      </c>
      <c r="C1654" s="1">
        <f>調査用紙!C1651</f>
        <v>0</v>
      </c>
      <c r="D1654" s="1">
        <f>調査用紙!D1651</f>
        <v>0</v>
      </c>
      <c r="E1654" s="1">
        <f>調査用紙!E1651</f>
        <v>0</v>
      </c>
      <c r="P1654" t="str">
        <f>C1654&amp;D1654</f>
        <v>00</v>
      </c>
      <c r="Q1654" t="str">
        <f>C1654&amp;E1654</f>
        <v>00</v>
      </c>
      <c r="T1654">
        <v>1</v>
      </c>
    </row>
    <row r="1655" spans="1:20">
      <c r="A1655">
        <f>調査用紙!A1652</f>
        <v>0</v>
      </c>
      <c r="B1655" s="1">
        <f>調査用紙!B1652</f>
        <v>0</v>
      </c>
      <c r="C1655" s="1">
        <f>調査用紙!C1652</f>
        <v>0</v>
      </c>
      <c r="D1655" s="1">
        <f>調査用紙!D1652</f>
        <v>0</v>
      </c>
      <c r="E1655" s="1">
        <f>調査用紙!E1652</f>
        <v>0</v>
      </c>
      <c r="P1655" t="str">
        <f>C1655&amp;D1655</f>
        <v>00</v>
      </c>
      <c r="Q1655" t="str">
        <f>C1655&amp;E1655</f>
        <v>00</v>
      </c>
      <c r="T1655">
        <v>1</v>
      </c>
    </row>
    <row r="1656" spans="1:20">
      <c r="A1656">
        <f>調査用紙!A1653</f>
        <v>0</v>
      </c>
      <c r="B1656" s="1">
        <f>調査用紙!B1653</f>
        <v>0</v>
      </c>
      <c r="C1656" s="1">
        <f>調査用紙!C1653</f>
        <v>0</v>
      </c>
      <c r="D1656" s="1">
        <f>調査用紙!D1653</f>
        <v>0</v>
      </c>
      <c r="E1656" s="1">
        <f>調査用紙!E1653</f>
        <v>0</v>
      </c>
      <c r="P1656" t="str">
        <f>C1656&amp;D1656</f>
        <v>00</v>
      </c>
      <c r="Q1656" t="str">
        <f>C1656&amp;E1656</f>
        <v>00</v>
      </c>
      <c r="T1656">
        <v>1</v>
      </c>
    </row>
    <row r="1657" spans="1:20">
      <c r="A1657">
        <f>調査用紙!A1654</f>
        <v>0</v>
      </c>
      <c r="B1657" s="1">
        <f>調査用紙!B1654</f>
        <v>0</v>
      </c>
      <c r="C1657" s="1">
        <f>調査用紙!C1654</f>
        <v>0</v>
      </c>
      <c r="D1657" s="1">
        <f>調査用紙!D1654</f>
        <v>0</v>
      </c>
      <c r="E1657" s="1">
        <f>調査用紙!E1654</f>
        <v>0</v>
      </c>
      <c r="P1657" t="str">
        <f>C1657&amp;D1657</f>
        <v>00</v>
      </c>
      <c r="Q1657" t="str">
        <f>C1657&amp;E1657</f>
        <v>00</v>
      </c>
      <c r="T1657">
        <v>1</v>
      </c>
    </row>
    <row r="1658" spans="1:20">
      <c r="A1658">
        <f>調査用紙!A1655</f>
        <v>0</v>
      </c>
      <c r="B1658" s="1">
        <f>調査用紙!B1655</f>
        <v>0</v>
      </c>
      <c r="C1658" s="1">
        <f>調査用紙!C1655</f>
        <v>0</v>
      </c>
      <c r="D1658" s="1">
        <f>調査用紙!D1655</f>
        <v>0</v>
      </c>
      <c r="E1658" s="1">
        <f>調査用紙!E1655</f>
        <v>0</v>
      </c>
      <c r="P1658" t="str">
        <f>C1658&amp;D1658</f>
        <v>00</v>
      </c>
      <c r="Q1658" t="str">
        <f>C1658&amp;E1658</f>
        <v>00</v>
      </c>
      <c r="T1658">
        <v>1</v>
      </c>
    </row>
    <row r="1659" spans="1:20">
      <c r="A1659">
        <f>調査用紙!A1656</f>
        <v>0</v>
      </c>
      <c r="B1659" s="1">
        <f>調査用紙!B1656</f>
        <v>0</v>
      </c>
      <c r="C1659" s="1">
        <f>調査用紙!C1656</f>
        <v>0</v>
      </c>
      <c r="D1659" s="1">
        <f>調査用紙!D1656</f>
        <v>0</v>
      </c>
      <c r="E1659" s="1">
        <f>調査用紙!E1656</f>
        <v>0</v>
      </c>
      <c r="P1659" t="str">
        <f>C1659&amp;D1659</f>
        <v>00</v>
      </c>
      <c r="Q1659" t="str">
        <f>C1659&amp;E1659</f>
        <v>00</v>
      </c>
      <c r="T1659">
        <v>1</v>
      </c>
    </row>
    <row r="1660" spans="1:20">
      <c r="A1660">
        <f>調査用紙!A1657</f>
        <v>0</v>
      </c>
      <c r="B1660" s="1">
        <f>調査用紙!B1657</f>
        <v>0</v>
      </c>
      <c r="C1660" s="1">
        <f>調査用紙!C1657</f>
        <v>0</v>
      </c>
      <c r="D1660" s="1">
        <f>調査用紙!D1657</f>
        <v>0</v>
      </c>
      <c r="E1660" s="1">
        <f>調査用紙!E1657</f>
        <v>0</v>
      </c>
      <c r="P1660" t="str">
        <f>C1660&amp;D1660</f>
        <v>00</v>
      </c>
      <c r="Q1660" t="str">
        <f>C1660&amp;E1660</f>
        <v>00</v>
      </c>
      <c r="T1660">
        <v>1</v>
      </c>
    </row>
    <row r="1661" spans="1:20">
      <c r="A1661">
        <f>調査用紙!A1658</f>
        <v>0</v>
      </c>
      <c r="B1661" s="1">
        <f>調査用紙!B1658</f>
        <v>0</v>
      </c>
      <c r="C1661" s="1">
        <f>調査用紙!C1658</f>
        <v>0</v>
      </c>
      <c r="D1661" s="1">
        <f>調査用紙!D1658</f>
        <v>0</v>
      </c>
      <c r="E1661" s="1">
        <f>調査用紙!E1658</f>
        <v>0</v>
      </c>
      <c r="P1661" t="str">
        <f>C1661&amp;D1661</f>
        <v>00</v>
      </c>
      <c r="Q1661" t="str">
        <f>C1661&amp;E1661</f>
        <v>00</v>
      </c>
      <c r="T1661">
        <v>1</v>
      </c>
    </row>
    <row r="1662" spans="1:20">
      <c r="A1662">
        <f>調査用紙!A1659</f>
        <v>0</v>
      </c>
      <c r="B1662" s="1">
        <f>調査用紙!B1659</f>
        <v>0</v>
      </c>
      <c r="C1662" s="1">
        <f>調査用紙!C1659</f>
        <v>0</v>
      </c>
      <c r="D1662" s="1">
        <f>調査用紙!D1659</f>
        <v>0</v>
      </c>
      <c r="E1662" s="1">
        <f>調査用紙!E1659</f>
        <v>0</v>
      </c>
      <c r="P1662" t="str">
        <f>C1662&amp;D1662</f>
        <v>00</v>
      </c>
      <c r="Q1662" t="str">
        <f>C1662&amp;E1662</f>
        <v>00</v>
      </c>
      <c r="T1662">
        <v>1</v>
      </c>
    </row>
    <row r="1663" spans="1:20">
      <c r="A1663">
        <f>調査用紙!A1660</f>
        <v>0</v>
      </c>
      <c r="B1663" s="1">
        <f>調査用紙!B1660</f>
        <v>0</v>
      </c>
      <c r="C1663" s="1">
        <f>調査用紙!C1660</f>
        <v>0</v>
      </c>
      <c r="D1663" s="1">
        <f>調査用紙!D1660</f>
        <v>0</v>
      </c>
      <c r="E1663" s="1">
        <f>調査用紙!E1660</f>
        <v>0</v>
      </c>
      <c r="P1663" t="str">
        <f>C1663&amp;D1663</f>
        <v>00</v>
      </c>
      <c r="Q1663" t="str">
        <f>C1663&amp;E1663</f>
        <v>00</v>
      </c>
      <c r="T1663">
        <v>1</v>
      </c>
    </row>
    <row r="1664" spans="1:20">
      <c r="A1664">
        <f>調査用紙!A1661</f>
        <v>0</v>
      </c>
      <c r="B1664" s="1">
        <f>調査用紙!B1661</f>
        <v>0</v>
      </c>
      <c r="C1664" s="1">
        <f>調査用紙!C1661</f>
        <v>0</v>
      </c>
      <c r="D1664" s="1">
        <f>調査用紙!D1661</f>
        <v>0</v>
      </c>
      <c r="E1664" s="1">
        <f>調査用紙!E1661</f>
        <v>0</v>
      </c>
      <c r="P1664" t="str">
        <f>C1664&amp;D1664</f>
        <v>00</v>
      </c>
      <c r="Q1664" t="str">
        <f>C1664&amp;E1664</f>
        <v>00</v>
      </c>
      <c r="T1664">
        <v>1</v>
      </c>
    </row>
    <row r="1665" spans="1:20">
      <c r="A1665">
        <f>調査用紙!A1662</f>
        <v>0</v>
      </c>
      <c r="B1665" s="1">
        <f>調査用紙!B1662</f>
        <v>0</v>
      </c>
      <c r="C1665" s="1">
        <f>調査用紙!C1662</f>
        <v>0</v>
      </c>
      <c r="D1665" s="1">
        <f>調査用紙!D1662</f>
        <v>0</v>
      </c>
      <c r="E1665" s="1">
        <f>調査用紙!E1662</f>
        <v>0</v>
      </c>
      <c r="P1665" t="str">
        <f>C1665&amp;D1665</f>
        <v>00</v>
      </c>
      <c r="Q1665" t="str">
        <f>C1665&amp;E1665</f>
        <v>00</v>
      </c>
      <c r="T1665">
        <v>1</v>
      </c>
    </row>
    <row r="1666" spans="1:20">
      <c r="A1666">
        <f>調査用紙!A1663</f>
        <v>0</v>
      </c>
      <c r="B1666" s="1">
        <f>調査用紙!B1663</f>
        <v>0</v>
      </c>
      <c r="C1666" s="1">
        <f>調査用紙!C1663</f>
        <v>0</v>
      </c>
      <c r="D1666" s="1">
        <f>調査用紙!D1663</f>
        <v>0</v>
      </c>
      <c r="E1666" s="1">
        <f>調査用紙!E1663</f>
        <v>0</v>
      </c>
      <c r="P1666" t="str">
        <f>C1666&amp;D1666</f>
        <v>00</v>
      </c>
      <c r="Q1666" t="str">
        <f>C1666&amp;E1666</f>
        <v>00</v>
      </c>
      <c r="T1666">
        <v>1</v>
      </c>
    </row>
    <row r="1667" spans="1:20">
      <c r="A1667">
        <f>調査用紙!A1664</f>
        <v>0</v>
      </c>
      <c r="B1667" s="1">
        <f>調査用紙!B1664</f>
        <v>0</v>
      </c>
      <c r="C1667" s="1">
        <f>調査用紙!C1664</f>
        <v>0</v>
      </c>
      <c r="D1667" s="1">
        <f>調査用紙!D1664</f>
        <v>0</v>
      </c>
      <c r="E1667" s="1">
        <f>調査用紙!E1664</f>
        <v>0</v>
      </c>
      <c r="P1667" t="str">
        <f>C1667&amp;D1667</f>
        <v>00</v>
      </c>
      <c r="Q1667" t="str">
        <f>C1667&amp;E1667</f>
        <v>00</v>
      </c>
      <c r="T1667">
        <v>1</v>
      </c>
    </row>
    <row r="1668" spans="1:20">
      <c r="A1668">
        <f>調査用紙!A1665</f>
        <v>0</v>
      </c>
      <c r="B1668" s="1">
        <f>調査用紙!B1665</f>
        <v>0</v>
      </c>
      <c r="C1668" s="1">
        <f>調査用紙!C1665</f>
        <v>0</v>
      </c>
      <c r="D1668" s="1">
        <f>調査用紙!D1665</f>
        <v>0</v>
      </c>
      <c r="E1668" s="1">
        <f>調査用紙!E1665</f>
        <v>0</v>
      </c>
      <c r="P1668" t="str">
        <f>C1668&amp;D1668</f>
        <v>00</v>
      </c>
      <c r="Q1668" t="str">
        <f>C1668&amp;E1668</f>
        <v>00</v>
      </c>
      <c r="T1668">
        <v>1</v>
      </c>
    </row>
    <row r="1669" spans="1:20">
      <c r="A1669">
        <f>調査用紙!A1666</f>
        <v>0</v>
      </c>
      <c r="B1669" s="1">
        <f>調査用紙!B1666</f>
        <v>0</v>
      </c>
      <c r="C1669" s="1">
        <f>調査用紙!C1666</f>
        <v>0</v>
      </c>
      <c r="D1669" s="1">
        <f>調査用紙!D1666</f>
        <v>0</v>
      </c>
      <c r="E1669" s="1">
        <f>調査用紙!E1666</f>
        <v>0</v>
      </c>
      <c r="P1669" t="str">
        <f>C1669&amp;D1669</f>
        <v>00</v>
      </c>
      <c r="Q1669" t="str">
        <f>C1669&amp;E1669</f>
        <v>00</v>
      </c>
      <c r="T1669">
        <v>1</v>
      </c>
    </row>
    <row r="1670" spans="1:20">
      <c r="A1670">
        <f>調査用紙!A1667</f>
        <v>0</v>
      </c>
      <c r="B1670" s="1">
        <f>調査用紙!B1667</f>
        <v>0</v>
      </c>
      <c r="C1670" s="1">
        <f>調査用紙!C1667</f>
        <v>0</v>
      </c>
      <c r="D1670" s="1">
        <f>調査用紙!D1667</f>
        <v>0</v>
      </c>
      <c r="E1670" s="1">
        <f>調査用紙!E1667</f>
        <v>0</v>
      </c>
      <c r="P1670" t="str">
        <f>C1670&amp;D1670</f>
        <v>00</v>
      </c>
      <c r="Q1670" t="str">
        <f>C1670&amp;E1670</f>
        <v>00</v>
      </c>
      <c r="T1670">
        <v>1</v>
      </c>
    </row>
    <row r="1671" spans="1:20">
      <c r="A1671">
        <f>調査用紙!A1668</f>
        <v>0</v>
      </c>
      <c r="B1671" s="1">
        <f>調査用紙!B1668</f>
        <v>0</v>
      </c>
      <c r="C1671" s="1">
        <f>調査用紙!C1668</f>
        <v>0</v>
      </c>
      <c r="D1671" s="1">
        <f>調査用紙!D1668</f>
        <v>0</v>
      </c>
      <c r="E1671" s="1">
        <f>調査用紙!E1668</f>
        <v>0</v>
      </c>
      <c r="P1671" t="str">
        <f>C1671&amp;D1671</f>
        <v>00</v>
      </c>
      <c r="Q1671" t="str">
        <f>C1671&amp;E1671</f>
        <v>00</v>
      </c>
      <c r="T1671">
        <v>1</v>
      </c>
    </row>
    <row r="1672" spans="1:20">
      <c r="A1672">
        <f>調査用紙!A1669</f>
        <v>0</v>
      </c>
      <c r="B1672" s="1">
        <f>調査用紙!B1669</f>
        <v>0</v>
      </c>
      <c r="C1672" s="1">
        <f>調査用紙!C1669</f>
        <v>0</v>
      </c>
      <c r="D1672" s="1">
        <f>調査用紙!D1669</f>
        <v>0</v>
      </c>
      <c r="E1672" s="1">
        <f>調査用紙!E1669</f>
        <v>0</v>
      </c>
      <c r="P1672" t="str">
        <f>C1672&amp;D1672</f>
        <v>00</v>
      </c>
      <c r="Q1672" t="str">
        <f>C1672&amp;E1672</f>
        <v>00</v>
      </c>
      <c r="T1672">
        <v>1</v>
      </c>
    </row>
    <row r="1673" spans="1:20">
      <c r="A1673">
        <f>調査用紙!A1670</f>
        <v>0</v>
      </c>
      <c r="B1673" s="1">
        <f>調査用紙!B1670</f>
        <v>0</v>
      </c>
      <c r="C1673" s="1">
        <f>調査用紙!C1670</f>
        <v>0</v>
      </c>
      <c r="D1673" s="1">
        <f>調査用紙!D1670</f>
        <v>0</v>
      </c>
      <c r="E1673" s="1">
        <f>調査用紙!E1670</f>
        <v>0</v>
      </c>
      <c r="P1673" t="str">
        <f>C1673&amp;D1673</f>
        <v>00</v>
      </c>
      <c r="Q1673" t="str">
        <f>C1673&amp;E1673</f>
        <v>00</v>
      </c>
      <c r="T1673">
        <v>1</v>
      </c>
    </row>
    <row r="1674" spans="1:20">
      <c r="A1674">
        <f>調査用紙!A1671</f>
        <v>0</v>
      </c>
      <c r="B1674" s="1">
        <f>調査用紙!B1671</f>
        <v>0</v>
      </c>
      <c r="C1674" s="1">
        <f>調査用紙!C1671</f>
        <v>0</v>
      </c>
      <c r="D1674" s="1">
        <f>調査用紙!D1671</f>
        <v>0</v>
      </c>
      <c r="E1674" s="1">
        <f>調査用紙!E1671</f>
        <v>0</v>
      </c>
      <c r="P1674" t="str">
        <f>C1674&amp;D1674</f>
        <v>00</v>
      </c>
      <c r="Q1674" t="str">
        <f>C1674&amp;E1674</f>
        <v>00</v>
      </c>
      <c r="T1674">
        <v>1</v>
      </c>
    </row>
    <row r="1675" spans="1:20">
      <c r="A1675">
        <f>調査用紙!A1672</f>
        <v>0</v>
      </c>
      <c r="B1675" s="1">
        <f>調査用紙!B1672</f>
        <v>0</v>
      </c>
      <c r="C1675" s="1">
        <f>調査用紙!C1672</f>
        <v>0</v>
      </c>
      <c r="D1675" s="1">
        <f>調査用紙!D1672</f>
        <v>0</v>
      </c>
      <c r="E1675" s="1">
        <f>調査用紙!E1672</f>
        <v>0</v>
      </c>
      <c r="P1675" t="str">
        <f>C1675&amp;D1675</f>
        <v>00</v>
      </c>
      <c r="Q1675" t="str">
        <f>C1675&amp;E1675</f>
        <v>00</v>
      </c>
      <c r="T1675">
        <v>1</v>
      </c>
    </row>
    <row r="1676" spans="1:20">
      <c r="A1676">
        <f>調査用紙!A1673</f>
        <v>0</v>
      </c>
      <c r="B1676" s="1">
        <f>調査用紙!B1673</f>
        <v>0</v>
      </c>
      <c r="C1676" s="1">
        <f>調査用紙!C1673</f>
        <v>0</v>
      </c>
      <c r="D1676" s="1">
        <f>調査用紙!D1673</f>
        <v>0</v>
      </c>
      <c r="E1676" s="1">
        <f>調査用紙!E1673</f>
        <v>0</v>
      </c>
      <c r="P1676" t="str">
        <f>C1676&amp;D1676</f>
        <v>00</v>
      </c>
      <c r="Q1676" t="str">
        <f>C1676&amp;E1676</f>
        <v>00</v>
      </c>
      <c r="T1676">
        <v>1</v>
      </c>
    </row>
    <row r="1677" spans="1:20">
      <c r="A1677">
        <f>調査用紙!A1674</f>
        <v>0</v>
      </c>
      <c r="B1677" s="1">
        <f>調査用紙!B1674</f>
        <v>0</v>
      </c>
      <c r="C1677" s="1">
        <f>調査用紙!C1674</f>
        <v>0</v>
      </c>
      <c r="D1677" s="1">
        <f>調査用紙!D1674</f>
        <v>0</v>
      </c>
      <c r="E1677" s="1">
        <f>調査用紙!E1674</f>
        <v>0</v>
      </c>
      <c r="P1677" t="str">
        <f>C1677&amp;D1677</f>
        <v>00</v>
      </c>
      <c r="Q1677" t="str">
        <f>C1677&amp;E1677</f>
        <v>00</v>
      </c>
      <c r="T1677">
        <v>1</v>
      </c>
    </row>
    <row r="1678" spans="1:20">
      <c r="A1678">
        <f>調査用紙!A1675</f>
        <v>0</v>
      </c>
      <c r="B1678" s="1">
        <f>調査用紙!B1675</f>
        <v>0</v>
      </c>
      <c r="C1678" s="1">
        <f>調査用紙!C1675</f>
        <v>0</v>
      </c>
      <c r="D1678" s="1">
        <f>調査用紙!D1675</f>
        <v>0</v>
      </c>
      <c r="E1678" s="1">
        <f>調査用紙!E1675</f>
        <v>0</v>
      </c>
      <c r="P1678" t="str">
        <f>C1678&amp;D1678</f>
        <v>00</v>
      </c>
      <c r="Q1678" t="str">
        <f>C1678&amp;E1678</f>
        <v>00</v>
      </c>
      <c r="T1678">
        <v>1</v>
      </c>
    </row>
    <row r="1679" spans="1:20">
      <c r="A1679">
        <f>調査用紙!A1676</f>
        <v>0</v>
      </c>
      <c r="B1679" s="1">
        <f>調査用紙!B1676</f>
        <v>0</v>
      </c>
      <c r="C1679" s="1">
        <f>調査用紙!C1676</f>
        <v>0</v>
      </c>
      <c r="D1679" s="1">
        <f>調査用紙!D1676</f>
        <v>0</v>
      </c>
      <c r="E1679" s="1">
        <f>調査用紙!E1676</f>
        <v>0</v>
      </c>
      <c r="P1679" t="str">
        <f>C1679&amp;D1679</f>
        <v>00</v>
      </c>
      <c r="Q1679" t="str">
        <f>C1679&amp;E1679</f>
        <v>00</v>
      </c>
      <c r="T1679">
        <v>1</v>
      </c>
    </row>
    <row r="1680" spans="1:20">
      <c r="A1680">
        <f>調査用紙!A1677</f>
        <v>0</v>
      </c>
      <c r="B1680" s="1">
        <f>調査用紙!B1677</f>
        <v>0</v>
      </c>
      <c r="C1680" s="1">
        <f>調査用紙!C1677</f>
        <v>0</v>
      </c>
      <c r="D1680" s="1">
        <f>調査用紙!D1677</f>
        <v>0</v>
      </c>
      <c r="E1680" s="1">
        <f>調査用紙!E1677</f>
        <v>0</v>
      </c>
      <c r="P1680" t="str">
        <f>C1680&amp;D1680</f>
        <v>00</v>
      </c>
      <c r="Q1680" t="str">
        <f>C1680&amp;E1680</f>
        <v>00</v>
      </c>
      <c r="T1680">
        <v>1</v>
      </c>
    </row>
    <row r="1681" spans="1:20">
      <c r="A1681">
        <f>調査用紙!A1678</f>
        <v>0</v>
      </c>
      <c r="B1681" s="1">
        <f>調査用紙!B1678</f>
        <v>0</v>
      </c>
      <c r="C1681" s="1">
        <f>調査用紙!C1678</f>
        <v>0</v>
      </c>
      <c r="D1681" s="1">
        <f>調査用紙!D1678</f>
        <v>0</v>
      </c>
      <c r="E1681" s="1">
        <f>調査用紙!E1678</f>
        <v>0</v>
      </c>
      <c r="P1681" t="str">
        <f>C1681&amp;D1681</f>
        <v>00</v>
      </c>
      <c r="Q1681" t="str">
        <f>C1681&amp;E1681</f>
        <v>00</v>
      </c>
      <c r="T1681">
        <v>1</v>
      </c>
    </row>
    <row r="1682" spans="1:20">
      <c r="A1682">
        <f>調査用紙!A1679</f>
        <v>0</v>
      </c>
      <c r="B1682" s="1">
        <f>調査用紙!B1679</f>
        <v>0</v>
      </c>
      <c r="C1682" s="1">
        <f>調査用紙!C1679</f>
        <v>0</v>
      </c>
      <c r="D1682" s="1">
        <f>調査用紙!D1679</f>
        <v>0</v>
      </c>
      <c r="E1682" s="1">
        <f>調査用紙!E1679</f>
        <v>0</v>
      </c>
      <c r="P1682" t="str">
        <f>C1682&amp;D1682</f>
        <v>00</v>
      </c>
      <c r="Q1682" t="str">
        <f>C1682&amp;E1682</f>
        <v>00</v>
      </c>
      <c r="T1682">
        <v>1</v>
      </c>
    </row>
    <row r="1683" spans="1:20">
      <c r="A1683">
        <f>調査用紙!A1680</f>
        <v>0</v>
      </c>
      <c r="B1683" s="1">
        <f>調査用紙!B1680</f>
        <v>0</v>
      </c>
      <c r="C1683" s="1">
        <f>調査用紙!C1680</f>
        <v>0</v>
      </c>
      <c r="D1683" s="1">
        <f>調査用紙!D1680</f>
        <v>0</v>
      </c>
      <c r="E1683" s="1">
        <f>調査用紙!E1680</f>
        <v>0</v>
      </c>
      <c r="P1683" t="str">
        <f>C1683&amp;D1683</f>
        <v>00</v>
      </c>
      <c r="Q1683" t="str">
        <f>C1683&amp;E1683</f>
        <v>00</v>
      </c>
      <c r="T1683">
        <v>1</v>
      </c>
    </row>
    <row r="1684" spans="1:20">
      <c r="A1684">
        <f>調査用紙!A1681</f>
        <v>0</v>
      </c>
      <c r="B1684" s="1">
        <f>調査用紙!B1681</f>
        <v>0</v>
      </c>
      <c r="C1684" s="1">
        <f>調査用紙!C1681</f>
        <v>0</v>
      </c>
      <c r="D1684" s="1">
        <f>調査用紙!D1681</f>
        <v>0</v>
      </c>
      <c r="E1684" s="1">
        <f>調査用紙!E1681</f>
        <v>0</v>
      </c>
      <c r="P1684" t="str">
        <f>C1684&amp;D1684</f>
        <v>00</v>
      </c>
      <c r="Q1684" t="str">
        <f>C1684&amp;E1684</f>
        <v>00</v>
      </c>
      <c r="T1684">
        <v>1</v>
      </c>
    </row>
    <row r="1685" spans="1:20">
      <c r="A1685">
        <f>調査用紙!A1682</f>
        <v>0</v>
      </c>
      <c r="B1685" s="1">
        <f>調査用紙!B1682</f>
        <v>0</v>
      </c>
      <c r="C1685" s="1">
        <f>調査用紙!C1682</f>
        <v>0</v>
      </c>
      <c r="D1685" s="1">
        <f>調査用紙!D1682</f>
        <v>0</v>
      </c>
      <c r="E1685" s="1">
        <f>調査用紙!E1682</f>
        <v>0</v>
      </c>
      <c r="P1685" t="str">
        <f>C1685&amp;D1685</f>
        <v>00</v>
      </c>
      <c r="Q1685" t="str">
        <f>C1685&amp;E1685</f>
        <v>00</v>
      </c>
      <c r="T1685">
        <v>1</v>
      </c>
    </row>
    <row r="1686" spans="1:20">
      <c r="A1686">
        <f>調査用紙!A1683</f>
        <v>0</v>
      </c>
      <c r="B1686" s="1">
        <f>調査用紙!B1683</f>
        <v>0</v>
      </c>
      <c r="C1686" s="1">
        <f>調査用紙!C1683</f>
        <v>0</v>
      </c>
      <c r="D1686" s="1">
        <f>調査用紙!D1683</f>
        <v>0</v>
      </c>
      <c r="E1686" s="1">
        <f>調査用紙!E1683</f>
        <v>0</v>
      </c>
      <c r="P1686" t="str">
        <f>C1686&amp;D1686</f>
        <v>00</v>
      </c>
      <c r="Q1686" t="str">
        <f>C1686&amp;E1686</f>
        <v>00</v>
      </c>
      <c r="T1686">
        <v>1</v>
      </c>
    </row>
    <row r="1687" spans="1:20">
      <c r="A1687">
        <f>調査用紙!A1684</f>
        <v>0</v>
      </c>
      <c r="B1687" s="1">
        <f>調査用紙!B1684</f>
        <v>0</v>
      </c>
      <c r="C1687" s="1">
        <f>調査用紙!C1684</f>
        <v>0</v>
      </c>
      <c r="D1687" s="1">
        <f>調査用紙!D1684</f>
        <v>0</v>
      </c>
      <c r="E1687" s="1">
        <f>調査用紙!E1684</f>
        <v>0</v>
      </c>
      <c r="P1687" t="str">
        <f>C1687&amp;D1687</f>
        <v>00</v>
      </c>
      <c r="Q1687" t="str">
        <f>C1687&amp;E1687</f>
        <v>00</v>
      </c>
      <c r="T1687">
        <v>1</v>
      </c>
    </row>
    <row r="1688" spans="1:20">
      <c r="A1688">
        <f>調査用紙!A1685</f>
        <v>0</v>
      </c>
      <c r="B1688" s="1">
        <f>調査用紙!B1685</f>
        <v>0</v>
      </c>
      <c r="C1688" s="1">
        <f>調査用紙!C1685</f>
        <v>0</v>
      </c>
      <c r="D1688" s="1">
        <f>調査用紙!D1685</f>
        <v>0</v>
      </c>
      <c r="E1688" s="1">
        <f>調査用紙!E1685</f>
        <v>0</v>
      </c>
      <c r="P1688" t="str">
        <f>C1688&amp;D1688</f>
        <v>00</v>
      </c>
      <c r="Q1688" t="str">
        <f>C1688&amp;E1688</f>
        <v>00</v>
      </c>
      <c r="T1688">
        <v>1</v>
      </c>
    </row>
    <row r="1689" spans="1:20">
      <c r="A1689">
        <f>調査用紙!A1686</f>
        <v>0</v>
      </c>
      <c r="B1689" s="1">
        <f>調査用紙!B1686</f>
        <v>0</v>
      </c>
      <c r="C1689" s="1">
        <f>調査用紙!C1686</f>
        <v>0</v>
      </c>
      <c r="D1689" s="1">
        <f>調査用紙!D1686</f>
        <v>0</v>
      </c>
      <c r="E1689" s="1">
        <f>調査用紙!E1686</f>
        <v>0</v>
      </c>
      <c r="P1689" t="str">
        <f>C1689&amp;D1689</f>
        <v>00</v>
      </c>
      <c r="Q1689" t="str">
        <f>C1689&amp;E1689</f>
        <v>00</v>
      </c>
      <c r="T1689">
        <v>1</v>
      </c>
    </row>
    <row r="1690" spans="1:20">
      <c r="A1690">
        <f>調査用紙!A1687</f>
        <v>0</v>
      </c>
      <c r="B1690" s="1">
        <f>調査用紙!B1687</f>
        <v>0</v>
      </c>
      <c r="C1690" s="1">
        <f>調査用紙!C1687</f>
        <v>0</v>
      </c>
      <c r="D1690" s="1">
        <f>調査用紙!D1687</f>
        <v>0</v>
      </c>
      <c r="E1690" s="1">
        <f>調査用紙!E1687</f>
        <v>0</v>
      </c>
      <c r="P1690" t="str">
        <f>C1690&amp;D1690</f>
        <v>00</v>
      </c>
      <c r="Q1690" t="str">
        <f>C1690&amp;E1690</f>
        <v>00</v>
      </c>
      <c r="T1690">
        <v>1</v>
      </c>
    </row>
    <row r="1691" spans="1:20">
      <c r="A1691">
        <f>調査用紙!A1688</f>
        <v>0</v>
      </c>
      <c r="B1691" s="1">
        <f>調査用紙!B1688</f>
        <v>0</v>
      </c>
      <c r="C1691" s="1">
        <f>調査用紙!C1688</f>
        <v>0</v>
      </c>
      <c r="D1691" s="1">
        <f>調査用紙!D1688</f>
        <v>0</v>
      </c>
      <c r="E1691" s="1">
        <f>調査用紙!E1688</f>
        <v>0</v>
      </c>
      <c r="P1691" t="str">
        <f>C1691&amp;D1691</f>
        <v>00</v>
      </c>
      <c r="Q1691" t="str">
        <f>C1691&amp;E1691</f>
        <v>00</v>
      </c>
      <c r="T1691">
        <v>1</v>
      </c>
    </row>
    <row r="1692" spans="1:20">
      <c r="A1692">
        <f>調査用紙!A1689</f>
        <v>0</v>
      </c>
      <c r="B1692" s="1">
        <f>調査用紙!B1689</f>
        <v>0</v>
      </c>
      <c r="C1692" s="1">
        <f>調査用紙!C1689</f>
        <v>0</v>
      </c>
      <c r="D1692" s="1">
        <f>調査用紙!D1689</f>
        <v>0</v>
      </c>
      <c r="E1692" s="1">
        <f>調査用紙!E1689</f>
        <v>0</v>
      </c>
      <c r="P1692" t="str">
        <f>C1692&amp;D1692</f>
        <v>00</v>
      </c>
      <c r="Q1692" t="str">
        <f>C1692&amp;E1692</f>
        <v>00</v>
      </c>
      <c r="T1692">
        <v>1</v>
      </c>
    </row>
    <row r="1693" spans="1:20">
      <c r="A1693">
        <f>調査用紙!A1690</f>
        <v>0</v>
      </c>
      <c r="B1693" s="1">
        <f>調査用紙!B1690</f>
        <v>0</v>
      </c>
      <c r="C1693" s="1">
        <f>調査用紙!C1690</f>
        <v>0</v>
      </c>
      <c r="D1693" s="1">
        <f>調査用紙!D1690</f>
        <v>0</v>
      </c>
      <c r="E1693" s="1">
        <f>調査用紙!E1690</f>
        <v>0</v>
      </c>
      <c r="P1693" t="str">
        <f>C1693&amp;D1693</f>
        <v>00</v>
      </c>
      <c r="Q1693" t="str">
        <f>C1693&amp;E1693</f>
        <v>00</v>
      </c>
      <c r="T1693">
        <v>1</v>
      </c>
    </row>
    <row r="1694" spans="1:20">
      <c r="A1694">
        <f>調査用紙!A1691</f>
        <v>0</v>
      </c>
      <c r="B1694" s="1">
        <f>調査用紙!B1691</f>
        <v>0</v>
      </c>
      <c r="C1694" s="1">
        <f>調査用紙!C1691</f>
        <v>0</v>
      </c>
      <c r="D1694" s="1">
        <f>調査用紙!D1691</f>
        <v>0</v>
      </c>
      <c r="E1694" s="1">
        <f>調査用紙!E1691</f>
        <v>0</v>
      </c>
      <c r="P1694" t="str">
        <f>C1694&amp;D1694</f>
        <v>00</v>
      </c>
      <c r="Q1694" t="str">
        <f>C1694&amp;E1694</f>
        <v>00</v>
      </c>
      <c r="T1694">
        <v>1</v>
      </c>
    </row>
    <row r="1695" spans="1:20">
      <c r="A1695">
        <f>調査用紙!A1692</f>
        <v>0</v>
      </c>
      <c r="B1695" s="1">
        <f>調査用紙!B1692</f>
        <v>0</v>
      </c>
      <c r="C1695" s="1">
        <f>調査用紙!C1692</f>
        <v>0</v>
      </c>
      <c r="D1695" s="1">
        <f>調査用紙!D1692</f>
        <v>0</v>
      </c>
      <c r="E1695" s="1">
        <f>調査用紙!E1692</f>
        <v>0</v>
      </c>
      <c r="P1695" t="str">
        <f>C1695&amp;D1695</f>
        <v>00</v>
      </c>
      <c r="Q1695" t="str">
        <f>C1695&amp;E1695</f>
        <v>00</v>
      </c>
      <c r="T1695">
        <v>1</v>
      </c>
    </row>
  </sheetData>
  <autoFilter ref="A11:U511">
    <filterColumn colId="6"/>
    <filterColumn colId="7"/>
    <filterColumn colId="8"/>
    <filterColumn colId="9"/>
    <filterColumn colId="10"/>
    <filterColumn colId="11"/>
    <filterColumn colId="12"/>
    <filterColumn colId="13"/>
    <filterColumn colId="14"/>
  </autoFilter>
  <mergeCells count="2">
    <mergeCell ref="C3:E3"/>
    <mergeCell ref="B5:F8"/>
  </mergeCells>
  <phoneticPr fontId="1"/>
  <conditionalFormatting sqref="F11:S11 C10:E10 B11:E1695">
    <cfRule type="expression" dxfId="1" priority="1" stopIfTrue="1">
      <formula>MOD(ROW(),2)=0</formula>
    </cfRule>
  </conditionalFormatting>
  <pageMargins left="0.78700000000000003" right="0.78700000000000003" top="0.98399999999999999" bottom="0.98399999999999999" header="0.51200000000000001" footer="0.51200000000000001"/>
  <pageSetup paperSize="12" scale="62" orientation="landscape" r:id="rId1"/>
  <headerFooter alignWithMargins="0"/>
  <rowBreaks count="1" manualBreakCount="1">
    <brk id="28" max="16383" man="1"/>
  </rowBreaks>
</worksheet>
</file>

<file path=xl/worksheets/sheet3.xml><?xml version="1.0" encoding="utf-8"?>
<worksheet xmlns="http://schemas.openxmlformats.org/spreadsheetml/2006/main" xmlns:r="http://schemas.openxmlformats.org/officeDocument/2006/relationships">
  <dimension ref="A1:O137"/>
  <sheetViews>
    <sheetView tabSelected="1" view="pageBreakPreview" topLeftCell="A96" zoomScale="85" zoomScaleNormal="100" zoomScaleSheetLayoutView="85" workbookViewId="0">
      <selection activeCell="J131" sqref="J131"/>
    </sheetView>
  </sheetViews>
  <sheetFormatPr defaultRowHeight="13.5"/>
  <cols>
    <col min="1" max="14" width="7" customWidth="1"/>
    <col min="15" max="15" width="7.125" customWidth="1"/>
    <col min="16" max="16" width="9" customWidth="1"/>
  </cols>
  <sheetData>
    <row r="1" spans="1:15" ht="21">
      <c r="A1" s="10" t="s">
        <v>35</v>
      </c>
      <c r="I1">
        <f>調査用紙!D3</f>
        <v>0</v>
      </c>
      <c r="L1" s="125">
        <f>調査用紙!D4</f>
        <v>0</v>
      </c>
      <c r="M1" s="125"/>
      <c r="N1" s="52"/>
    </row>
    <row r="2" spans="1:15">
      <c r="A2" s="4"/>
      <c r="B2" s="4"/>
      <c r="C2" s="4"/>
      <c r="D2" s="4"/>
      <c r="E2" s="4"/>
      <c r="F2" s="4"/>
      <c r="G2" s="4"/>
      <c r="I2" s="19"/>
      <c r="J2" s="19"/>
      <c r="K2" s="4"/>
      <c r="L2" s="4"/>
      <c r="M2" s="4"/>
      <c r="N2" s="4"/>
    </row>
    <row r="3" spans="1:15" ht="16.5" customHeight="1">
      <c r="A3" t="s">
        <v>123</v>
      </c>
      <c r="H3" s="4"/>
    </row>
    <row r="4" spans="1:15" ht="16.5" customHeight="1">
      <c r="B4" t="s">
        <v>124</v>
      </c>
      <c r="C4" t="s">
        <v>125</v>
      </c>
      <c r="D4" t="s">
        <v>126</v>
      </c>
      <c r="E4" t="s">
        <v>127</v>
      </c>
      <c r="F4" t="s">
        <v>128</v>
      </c>
      <c r="G4" t="s">
        <v>129</v>
      </c>
      <c r="H4" t="s">
        <v>11</v>
      </c>
      <c r="I4" t="s">
        <v>8</v>
      </c>
    </row>
    <row r="5" spans="1:15" ht="16.5" customHeight="1">
      <c r="A5" s="1" t="s">
        <v>5</v>
      </c>
      <c r="B5" s="17">
        <f>COUNTIF(集計用紙!$P$12:$P$1695,"11")</f>
        <v>0</v>
      </c>
      <c r="C5" s="17">
        <f>COUNTIF(集計用紙!$P$12:$P$1695,"12")</f>
        <v>0</v>
      </c>
      <c r="D5" s="17">
        <f>COUNTIF(集計用紙!$P$12:$P$1695,"13")</f>
        <v>0</v>
      </c>
      <c r="E5" s="17">
        <f>COUNTIF(集計用紙!$P$12:$P$1695,"14")</f>
        <v>0</v>
      </c>
      <c r="F5" s="17">
        <f>COUNTIF(集計用紙!$P$12:$P$1695,"15")</f>
        <v>0</v>
      </c>
      <c r="G5" s="17">
        <f>COUNTIF(集計用紙!$P$12:$P$1695,"16")</f>
        <v>0</v>
      </c>
      <c r="H5" s="17">
        <f>COUNTIF(集計用紙!$P$12:$P$1695,"17")</f>
        <v>0</v>
      </c>
      <c r="I5" s="17">
        <f>SUM(B5:H5)</f>
        <v>0</v>
      </c>
    </row>
    <row r="6" spans="1:15" ht="16.5" customHeight="1">
      <c r="A6" s="1" t="s">
        <v>6</v>
      </c>
      <c r="B6" s="17">
        <f>COUNTIF(集計用紙!$P$12:$P$1695,"21")</f>
        <v>0</v>
      </c>
      <c r="C6" s="17">
        <f>COUNTIF(集計用紙!$P$12:$P$1695,"22")</f>
        <v>0</v>
      </c>
      <c r="D6" s="17">
        <f>COUNTIF(集計用紙!$P$12:$P$1695,"23")</f>
        <v>0</v>
      </c>
      <c r="E6" s="17">
        <f>COUNTIF(集計用紙!$P$12:$P$1695,"24")</f>
        <v>0</v>
      </c>
      <c r="F6" s="17">
        <f>COUNTIF(集計用紙!$P$12:$P$1695,"25")</f>
        <v>0</v>
      </c>
      <c r="G6" s="17">
        <f>COUNTIF(集計用紙!$P$12:$P$1695,"26")</f>
        <v>0</v>
      </c>
      <c r="H6" s="17">
        <f>COUNTIF(集計用紙!$P$12:$P$1695,"27")</f>
        <v>0</v>
      </c>
      <c r="I6" s="17">
        <f t="shared" ref="I6:I10" si="0">SUM(B6:H6)</f>
        <v>0</v>
      </c>
    </row>
    <row r="7" spans="1:15" ht="16.5" customHeight="1">
      <c r="A7" s="1" t="s">
        <v>7</v>
      </c>
      <c r="B7" s="17">
        <f>COUNTIF(集計用紙!$P$12:$P$1695,"31")</f>
        <v>0</v>
      </c>
      <c r="C7" s="17">
        <f>COUNTIF(集計用紙!$P$12:$P$1695,"32")</f>
        <v>0</v>
      </c>
      <c r="D7" s="17">
        <f>COUNTIF(集計用紙!$P$12:$P$1695,"33")</f>
        <v>0</v>
      </c>
      <c r="E7" s="17">
        <f>COUNTIF(集計用紙!$P$12:$P$1695,"34")</f>
        <v>0</v>
      </c>
      <c r="F7" s="17">
        <f>COUNTIF(集計用紙!$P$12:$P$1695,"35")</f>
        <v>0</v>
      </c>
      <c r="G7" s="17">
        <f>COUNTIF(集計用紙!$P$12:$P$1695,"36")</f>
        <v>0</v>
      </c>
      <c r="H7" s="17">
        <f>COUNTIF(集計用紙!$P$12:$P$1695,"37")</f>
        <v>0</v>
      </c>
      <c r="I7" s="17">
        <f t="shared" si="0"/>
        <v>0</v>
      </c>
    </row>
    <row r="8" spans="1:15" ht="16.5" customHeight="1">
      <c r="A8" s="5" t="s">
        <v>13</v>
      </c>
      <c r="B8" s="17">
        <f>COUNTIF(集計用紙!$P$12:$P$1695,"41")</f>
        <v>0</v>
      </c>
      <c r="C8" s="17">
        <f>COUNTIF(集計用紙!$P$12:$P$1695,"42")</f>
        <v>0</v>
      </c>
      <c r="D8" s="17">
        <f>COUNTIF(集計用紙!$P$12:$P$1695,"43")</f>
        <v>0</v>
      </c>
      <c r="E8" s="17">
        <f>COUNTIF(集計用紙!$P$12:$P$1695,"44")</f>
        <v>0</v>
      </c>
      <c r="F8" s="17">
        <f>COUNTIF(集計用紙!$P$12:$P$1695,"45")</f>
        <v>0</v>
      </c>
      <c r="G8" s="17">
        <f>COUNTIF(集計用紙!$P$12:$P$1695,"46")</f>
        <v>0</v>
      </c>
      <c r="H8" s="17">
        <f>COUNTIF(集計用紙!$P$12:$P$1695,"47")</f>
        <v>0</v>
      </c>
      <c r="I8" s="17">
        <f t="shared" si="0"/>
        <v>0</v>
      </c>
    </row>
    <row r="9" spans="1:15" ht="16.5" customHeight="1">
      <c r="A9" s="5" t="s">
        <v>122</v>
      </c>
      <c r="B9" s="17">
        <f>COUNTIF(集計用紙!$P$12:$P$1695,"51")</f>
        <v>0</v>
      </c>
      <c r="C9" s="17">
        <f>COUNTIF(集計用紙!$P$12:$P$1695,"52")</f>
        <v>0</v>
      </c>
      <c r="D9" s="17">
        <f>COUNTIF(集計用紙!$P$12:$P$1695,"53")</f>
        <v>0</v>
      </c>
      <c r="E9" s="17">
        <f>COUNTIF(集計用紙!$P$12:$P$1695,"54")</f>
        <v>0</v>
      </c>
      <c r="F9" s="17">
        <f>COUNTIF(集計用紙!$P$12:$P$1695,"55")</f>
        <v>0</v>
      </c>
      <c r="G9" s="17">
        <f>COUNTIF(集計用紙!$P$12:$P$1695,"56")</f>
        <v>0</v>
      </c>
      <c r="H9" s="17">
        <f>COUNTIF(集計用紙!$P$12:$P$1695,"57")</f>
        <v>0</v>
      </c>
      <c r="I9" s="17">
        <f t="shared" si="0"/>
        <v>0</v>
      </c>
    </row>
    <row r="10" spans="1:15" s="11" customFormat="1" ht="16.5" customHeight="1">
      <c r="A10" s="126" t="s">
        <v>11</v>
      </c>
      <c r="B10" s="17">
        <f>COUNTIF(集計用紙!$P$12:$P$1695,"61")</f>
        <v>0</v>
      </c>
      <c r="C10" s="17">
        <f>COUNTIF(集計用紙!$P$12:$P$1695,"62")</f>
        <v>0</v>
      </c>
      <c r="D10" s="17">
        <f>COUNTIF(集計用紙!$P$12:$P$1695,"63")</f>
        <v>0</v>
      </c>
      <c r="E10" s="17">
        <f>COUNTIF(集計用紙!$P$12:$P$1695,"64")</f>
        <v>0</v>
      </c>
      <c r="F10" s="17">
        <f>COUNTIF(集計用紙!$P$12:$P$1695,"65")</f>
        <v>0</v>
      </c>
      <c r="G10" s="17">
        <f>COUNTIF(集計用紙!$P$12:$P$1695,"66")</f>
        <v>0</v>
      </c>
      <c r="H10" s="17">
        <f>COUNTIF(集計用紙!$P$12:$P$1695,"67")</f>
        <v>0</v>
      </c>
      <c r="I10" s="17">
        <f t="shared" si="0"/>
        <v>0</v>
      </c>
    </row>
    <row r="11" spans="1:15" s="11" customFormat="1" ht="16.5" customHeight="1">
      <c r="A11" s="5" t="s">
        <v>8</v>
      </c>
      <c r="B11" s="17">
        <f>SUM(B5:B10)</f>
        <v>0</v>
      </c>
      <c r="C11" s="17">
        <f>SUM(C5:C10)</f>
        <v>0</v>
      </c>
      <c r="D11" s="17">
        <f t="shared" ref="D11:H11" si="1">SUM(D5:D10)</f>
        <v>0</v>
      </c>
      <c r="E11" s="17">
        <f t="shared" si="1"/>
        <v>0</v>
      </c>
      <c r="F11" s="17">
        <f t="shared" si="1"/>
        <v>0</v>
      </c>
      <c r="G11" s="17">
        <f t="shared" si="1"/>
        <v>0</v>
      </c>
      <c r="H11" s="17">
        <f t="shared" si="1"/>
        <v>0</v>
      </c>
      <c r="I11" s="17">
        <f>SUM(I5:I10)</f>
        <v>0</v>
      </c>
    </row>
    <row r="12" spans="1:15" ht="16.5" customHeight="1"/>
    <row r="13" spans="1:15" ht="16.5" customHeight="1">
      <c r="A13" t="s">
        <v>130</v>
      </c>
      <c r="H13" s="4"/>
    </row>
    <row r="14" spans="1:15" ht="16.5" customHeight="1">
      <c r="B14" t="s">
        <v>131</v>
      </c>
      <c r="C14" t="s">
        <v>132</v>
      </c>
      <c r="D14" t="s">
        <v>133</v>
      </c>
      <c r="E14" t="s">
        <v>134</v>
      </c>
      <c r="F14" t="s">
        <v>135</v>
      </c>
      <c r="G14" t="s">
        <v>136</v>
      </c>
      <c r="H14" t="s">
        <v>137</v>
      </c>
      <c r="I14" t="s">
        <v>138</v>
      </c>
      <c r="J14" t="s">
        <v>139</v>
      </c>
      <c r="K14" t="s">
        <v>140</v>
      </c>
      <c r="L14" t="s">
        <v>141</v>
      </c>
      <c r="M14" t="s">
        <v>142</v>
      </c>
      <c r="N14" t="s">
        <v>143</v>
      </c>
      <c r="O14" t="s">
        <v>8</v>
      </c>
    </row>
    <row r="15" spans="1:15" ht="16.5" customHeight="1">
      <c r="A15" s="1" t="s">
        <v>5</v>
      </c>
      <c r="B15" s="17">
        <f>COUNTIF(集計用紙!$Q$12:$Q$1695,"11")</f>
        <v>0</v>
      </c>
      <c r="C15" s="17">
        <f>COUNTIF(集計用紙!$Q$12:$Q$1695,"12")</f>
        <v>0</v>
      </c>
      <c r="D15" s="17">
        <f>COUNTIF(集計用紙!$Q$12:$Q$1695,"13")</f>
        <v>0</v>
      </c>
      <c r="E15" s="17">
        <f>COUNTIF(集計用紙!$Q$12:$Q$1695,"14")</f>
        <v>0</v>
      </c>
      <c r="F15" s="17">
        <f>COUNTIF(集計用紙!$Q$12:$Q$1695,"15")</f>
        <v>0</v>
      </c>
      <c r="G15" s="17">
        <f>COUNTIF(集計用紙!$Q$12:$Q$1695,"16")</f>
        <v>0</v>
      </c>
      <c r="H15" s="17">
        <f>COUNTIF(集計用紙!$Q$12:$Q$1695,"17")</f>
        <v>0</v>
      </c>
      <c r="I15" s="17">
        <f>COUNTIF(集計用紙!$Q$12:$Q$1695,"18")</f>
        <v>0</v>
      </c>
      <c r="J15" s="17">
        <f>COUNTIF(集計用紙!$Q$12:$Q$1695,"19")</f>
        <v>0</v>
      </c>
      <c r="K15" s="17">
        <f>COUNTIF(集計用紙!$Q$12:$Q$1695,"110")</f>
        <v>0</v>
      </c>
      <c r="L15" s="17">
        <f>COUNTIF(集計用紙!$Q$12:$Q$1695,"111")</f>
        <v>0</v>
      </c>
      <c r="M15" s="17">
        <f>COUNTIF(集計用紙!$Q$12:$Q$1695,"112")</f>
        <v>0</v>
      </c>
      <c r="N15" s="17">
        <f>COUNTIF(集計用紙!$Q$12:$Q$1695,"113")</f>
        <v>0</v>
      </c>
      <c r="O15" s="17">
        <f>SUM(B15:N15)</f>
        <v>0</v>
      </c>
    </row>
    <row r="16" spans="1:15" ht="16.5" customHeight="1">
      <c r="A16" s="1" t="s">
        <v>6</v>
      </c>
      <c r="B16" s="17">
        <f>COUNTIF(集計用紙!$Q$12:$Q$1695,"21")</f>
        <v>0</v>
      </c>
      <c r="C16" s="17">
        <f>COUNTIF(集計用紙!$Q$12:$Q$1695,"22")</f>
        <v>0</v>
      </c>
      <c r="D16" s="17">
        <f>COUNTIF(集計用紙!$Q$12:$Q$1695,"23")</f>
        <v>0</v>
      </c>
      <c r="E16" s="17">
        <f>COUNTIF(集計用紙!$Q$12:$Q$1695,"24")</f>
        <v>0</v>
      </c>
      <c r="F16" s="17">
        <f>COUNTIF(集計用紙!$Q$12:$Q$1695,"25")</f>
        <v>0</v>
      </c>
      <c r="G16" s="17">
        <f>COUNTIF(集計用紙!$Q$12:$Q$1695,"26")</f>
        <v>0</v>
      </c>
      <c r="H16" s="17">
        <f>COUNTIF(集計用紙!$Q$12:$Q$1695,"27")</f>
        <v>0</v>
      </c>
      <c r="I16" s="17">
        <f>COUNTIF(集計用紙!$Q$12:$Q$1695,"28")</f>
        <v>0</v>
      </c>
      <c r="J16" s="17">
        <f>COUNTIF(集計用紙!$Q$12:$Q$1695,"29")</f>
        <v>0</v>
      </c>
      <c r="K16" s="17">
        <f>COUNTIF(集計用紙!$Q$12:$Q$1695,"210")</f>
        <v>0</v>
      </c>
      <c r="L16" s="17">
        <f>COUNTIF(集計用紙!$Q$12:$Q$1695,"211")</f>
        <v>0</v>
      </c>
      <c r="M16" s="17">
        <f>COUNTIF(集計用紙!$Q$12:$Q$1695,"212")</f>
        <v>0</v>
      </c>
      <c r="N16" s="17">
        <f>COUNTIF(集計用紙!$Q$12:$Q$1695,"213")</f>
        <v>0</v>
      </c>
      <c r="O16" s="17">
        <f t="shared" ref="O16:O20" si="2">SUM(B16:N16)</f>
        <v>0</v>
      </c>
    </row>
    <row r="17" spans="1:15" ht="16.5" customHeight="1">
      <c r="A17" s="1" t="s">
        <v>7</v>
      </c>
      <c r="B17" s="17">
        <f>COUNTIF(集計用紙!$Q$12:$Q$1695,"31")</f>
        <v>0</v>
      </c>
      <c r="C17" s="17">
        <f>COUNTIF(集計用紙!$Q$12:$Q$1695,"32")</f>
        <v>0</v>
      </c>
      <c r="D17" s="17">
        <f>COUNTIF(集計用紙!$Q$12:$Q$1695,"33")</f>
        <v>0</v>
      </c>
      <c r="E17" s="17">
        <f>COUNTIF(集計用紙!$Q$12:$Q$1695,"34")</f>
        <v>0</v>
      </c>
      <c r="F17" s="17">
        <f>COUNTIF(集計用紙!$Q$12:$Q$1695,"35")</f>
        <v>0</v>
      </c>
      <c r="G17" s="17">
        <f>COUNTIF(集計用紙!$Q$12:$Q$1695,"36")</f>
        <v>0</v>
      </c>
      <c r="H17" s="17">
        <f>COUNTIF(集計用紙!$Q$12:$Q$1695,"37")</f>
        <v>0</v>
      </c>
      <c r="I17" s="17">
        <f>COUNTIF(集計用紙!$Q$12:$Q$1695,"38")</f>
        <v>0</v>
      </c>
      <c r="J17" s="17">
        <f>COUNTIF(集計用紙!$Q$12:$Q$1695,"39")</f>
        <v>0</v>
      </c>
      <c r="K17" s="17">
        <f>COUNTIF(集計用紙!$Q$12:$Q$1695,"310")</f>
        <v>0</v>
      </c>
      <c r="L17" s="17">
        <f>COUNTIF(集計用紙!$Q$12:$Q$1695,"311")</f>
        <v>0</v>
      </c>
      <c r="M17" s="17">
        <f>COUNTIF(集計用紙!$Q$12:$Q$1695,"312")</f>
        <v>0</v>
      </c>
      <c r="N17" s="17">
        <f>COUNTIF(集計用紙!$Q$12:$Q$1695,"313")</f>
        <v>0</v>
      </c>
      <c r="O17" s="17">
        <f t="shared" si="2"/>
        <v>0</v>
      </c>
    </row>
    <row r="18" spans="1:15" ht="16.5" customHeight="1">
      <c r="A18" s="5" t="s">
        <v>13</v>
      </c>
      <c r="B18" s="17">
        <f>COUNTIF(集計用紙!$Q$12:$Q$1695,"41")</f>
        <v>0</v>
      </c>
      <c r="C18" s="17">
        <f>COUNTIF(集計用紙!$Q$12:$Q$1695,"42")</f>
        <v>0</v>
      </c>
      <c r="D18" s="17">
        <f>COUNTIF(集計用紙!$Q$12:$Q$1695,"43")</f>
        <v>0</v>
      </c>
      <c r="E18" s="17">
        <f>COUNTIF(集計用紙!$Q$12:$Q$1695,"44")</f>
        <v>0</v>
      </c>
      <c r="F18" s="17">
        <f>COUNTIF(集計用紙!$Q$12:$Q$1695,"45")</f>
        <v>0</v>
      </c>
      <c r="G18" s="17">
        <f>COUNTIF(集計用紙!$Q$12:$Q$1695,"46")</f>
        <v>0</v>
      </c>
      <c r="H18" s="17">
        <f>COUNTIF(集計用紙!$Q$12:$Q$1695,"47")</f>
        <v>0</v>
      </c>
      <c r="I18" s="17">
        <f>COUNTIF(集計用紙!$Q$12:$Q$1695,"48")</f>
        <v>0</v>
      </c>
      <c r="J18" s="17">
        <f>COUNTIF(集計用紙!$Q$12:$Q$1695,"49")</f>
        <v>0</v>
      </c>
      <c r="K18" s="17">
        <f>COUNTIF(集計用紙!$Q$12:$Q$1695,"410")</f>
        <v>0</v>
      </c>
      <c r="L18" s="17">
        <f>COUNTIF(集計用紙!$Q$12:$Q$1695,"411")</f>
        <v>0</v>
      </c>
      <c r="M18" s="17">
        <f>COUNTIF(集計用紙!$Q$12:$Q$1695,"412")</f>
        <v>0</v>
      </c>
      <c r="N18" s="17">
        <f>COUNTIF(集計用紙!$Q$12:$Q$1695,"413")</f>
        <v>0</v>
      </c>
      <c r="O18" s="17">
        <f t="shared" si="2"/>
        <v>0</v>
      </c>
    </row>
    <row r="19" spans="1:15" ht="16.5" customHeight="1">
      <c r="A19" s="5" t="s">
        <v>122</v>
      </c>
      <c r="B19" s="17">
        <f>COUNTIF(集計用紙!$Q$12:$Q$1695,"51")</f>
        <v>0</v>
      </c>
      <c r="C19" s="17">
        <f>COUNTIF(集計用紙!$Q$12:$Q$1695,"52")</f>
        <v>0</v>
      </c>
      <c r="D19" s="17">
        <f>COUNTIF(集計用紙!$Q$12:$Q$1695,"53")</f>
        <v>0</v>
      </c>
      <c r="E19" s="17">
        <f>COUNTIF(集計用紙!$Q$12:$Q$1695,"54")</f>
        <v>0</v>
      </c>
      <c r="F19" s="17">
        <f>COUNTIF(集計用紙!$Q$12:$Q$1695,"55")</f>
        <v>0</v>
      </c>
      <c r="G19" s="17">
        <f>COUNTIF(集計用紙!$Q$12:$Q$1695,"56")</f>
        <v>0</v>
      </c>
      <c r="H19" s="17">
        <f>COUNTIF(集計用紙!$Q$12:$Q$1695,"57")</f>
        <v>0</v>
      </c>
      <c r="I19" s="17">
        <f>COUNTIF(集計用紙!$Q$12:$Q$1695,"58")</f>
        <v>0</v>
      </c>
      <c r="J19" s="17">
        <f>COUNTIF(集計用紙!$Q$12:$Q$1695,"59")</f>
        <v>0</v>
      </c>
      <c r="K19" s="17">
        <f>COUNTIF(集計用紙!$Q$12:$Q$1695,"510")</f>
        <v>0</v>
      </c>
      <c r="L19" s="17">
        <f>COUNTIF(集計用紙!$Q$12:$Q$1695,"511")</f>
        <v>0</v>
      </c>
      <c r="M19" s="17">
        <f>COUNTIF(集計用紙!$Q$12:$Q$1695,"512")</f>
        <v>0</v>
      </c>
      <c r="N19" s="17">
        <f>COUNTIF(集計用紙!$Q$12:$Q$1695,"513")</f>
        <v>0</v>
      </c>
      <c r="O19" s="17">
        <f t="shared" si="2"/>
        <v>0</v>
      </c>
    </row>
    <row r="20" spans="1:15" ht="16.5" customHeight="1">
      <c r="A20" s="126" t="s">
        <v>11</v>
      </c>
      <c r="B20" s="17">
        <f>COUNTIF(集計用紙!$Q$12:$Q$1695,"61")</f>
        <v>0</v>
      </c>
      <c r="C20" s="17">
        <f>COUNTIF(集計用紙!$Q$12:$Q$1695,"62")</f>
        <v>0</v>
      </c>
      <c r="D20" s="17">
        <f>COUNTIF(集計用紙!$Q$12:$Q$1695,"63")</f>
        <v>0</v>
      </c>
      <c r="E20" s="17">
        <f>COUNTIF(集計用紙!$Q$12:$Q$1695,"64")</f>
        <v>0</v>
      </c>
      <c r="F20" s="17">
        <f>COUNTIF(集計用紙!$Q$12:$Q$1695,"65")</f>
        <v>0</v>
      </c>
      <c r="G20" s="17">
        <f>COUNTIF(集計用紙!$Q$12:$Q$1695,"66")</f>
        <v>0</v>
      </c>
      <c r="H20" s="17">
        <f>COUNTIF(集計用紙!$Q$12:$Q$1695,"67")</f>
        <v>0</v>
      </c>
      <c r="I20" s="17">
        <f>COUNTIF(集計用紙!$Q$12:$Q$1695,"68")</f>
        <v>0</v>
      </c>
      <c r="J20" s="17">
        <f>COUNTIF(集計用紙!$Q$12:$Q$1695,"69")</f>
        <v>0</v>
      </c>
      <c r="K20" s="17">
        <f>COUNTIF(集計用紙!$Q$12:$Q$1695,"610")</f>
        <v>0</v>
      </c>
      <c r="L20" s="17">
        <f>COUNTIF(集計用紙!$Q$12:$Q$1695,"611")</f>
        <v>0</v>
      </c>
      <c r="M20" s="17">
        <f>COUNTIF(集計用紙!$Q$12:$Q$1695,"612")</f>
        <v>0</v>
      </c>
      <c r="N20" s="17">
        <f>COUNTIF(集計用紙!$Q$12:$Q$1695,"613")</f>
        <v>0</v>
      </c>
      <c r="O20" s="17">
        <f t="shared" si="2"/>
        <v>0</v>
      </c>
    </row>
    <row r="21" spans="1:15" ht="16.5" customHeight="1">
      <c r="A21" s="5" t="s">
        <v>8</v>
      </c>
      <c r="B21" s="17">
        <f>SUM(B15:B20)</f>
        <v>0</v>
      </c>
      <c r="C21" s="17">
        <f>SUM(C15:C20)</f>
        <v>0</v>
      </c>
      <c r="D21" s="17">
        <f t="shared" ref="D21" si="3">SUM(D15:D20)</f>
        <v>0</v>
      </c>
      <c r="E21" s="17">
        <f t="shared" ref="E21" si="4">SUM(E15:E20)</f>
        <v>0</v>
      </c>
      <c r="F21" s="17">
        <f t="shared" ref="F21" si="5">SUM(F15:F20)</f>
        <v>0</v>
      </c>
      <c r="G21" s="17">
        <f t="shared" ref="G21" si="6">SUM(G15:G20)</f>
        <v>0</v>
      </c>
      <c r="H21" s="17">
        <f t="shared" ref="H21" si="7">SUM(H15:H20)</f>
        <v>0</v>
      </c>
      <c r="I21" s="17">
        <f>SUM(I15:I20)</f>
        <v>0</v>
      </c>
      <c r="J21" s="17">
        <f t="shared" ref="J21:N21" si="8">SUM(J15:J20)</f>
        <v>0</v>
      </c>
      <c r="K21" s="17">
        <f t="shared" si="8"/>
        <v>0</v>
      </c>
      <c r="L21" s="17">
        <f t="shared" si="8"/>
        <v>0</v>
      </c>
      <c r="M21" s="17">
        <f t="shared" si="8"/>
        <v>0</v>
      </c>
      <c r="N21" s="17">
        <f t="shared" si="8"/>
        <v>0</v>
      </c>
      <c r="O21" s="17">
        <f>SUM(O15:O20)</f>
        <v>0</v>
      </c>
    </row>
    <row r="22" spans="1:15" ht="16.5" customHeight="1"/>
    <row r="23" spans="1:15" s="20" customFormat="1" ht="17.25" customHeight="1">
      <c r="A23" s="20" t="s">
        <v>15</v>
      </c>
    </row>
    <row r="24" spans="1:15" s="20" customFormat="1" ht="17.25" customHeight="1">
      <c r="A24" s="54"/>
      <c r="B24" s="54"/>
      <c r="C24" s="54"/>
      <c r="D24" s="54"/>
      <c r="E24" s="54"/>
      <c r="F24" s="54"/>
      <c r="G24" s="112" t="s">
        <v>9</v>
      </c>
      <c r="I24" s="4"/>
      <c r="J24" s="4"/>
      <c r="K24" s="4"/>
      <c r="L24" s="4"/>
      <c r="M24" s="4"/>
      <c r="N24" s="4"/>
      <c r="O24" s="4"/>
    </row>
    <row r="25" spans="1:15" s="20" customFormat="1" ht="17.25" customHeight="1">
      <c r="A25" s="54">
        <v>1</v>
      </c>
      <c r="B25" s="54" t="s">
        <v>44</v>
      </c>
      <c r="C25" s="54"/>
      <c r="D25" s="54"/>
      <c r="E25" s="54"/>
      <c r="F25" s="54"/>
      <c r="G25" s="54">
        <f>COUNTIF(調査用紙!$F$9:$F$869,"1")</f>
        <v>0</v>
      </c>
      <c r="I25" s="21"/>
      <c r="J25" s="21"/>
      <c r="K25" s="21"/>
      <c r="L25" s="21"/>
      <c r="M25" s="21"/>
      <c r="N25" s="21"/>
      <c r="O25" s="21"/>
    </row>
    <row r="26" spans="1:15" s="20" customFormat="1" ht="17.25" customHeight="1">
      <c r="A26" s="54">
        <v>2</v>
      </c>
      <c r="B26" s="54" t="s">
        <v>45</v>
      </c>
      <c r="C26" s="54"/>
      <c r="D26" s="54"/>
      <c r="E26" s="54"/>
      <c r="F26" s="54"/>
      <c r="G26" s="54">
        <f>COUNTIF(調査用紙!$F$9:$F$869,"2")</f>
        <v>0</v>
      </c>
      <c r="I26" s="21"/>
      <c r="J26" s="21"/>
      <c r="K26" s="21"/>
      <c r="L26" s="21"/>
      <c r="M26" s="21"/>
      <c r="N26" s="21"/>
      <c r="O26" s="21"/>
    </row>
    <row r="27" spans="1:15" s="20" customFormat="1" ht="17.25" customHeight="1">
      <c r="A27" s="54">
        <v>3</v>
      </c>
      <c r="B27" s="54" t="s">
        <v>46</v>
      </c>
      <c r="C27" s="54"/>
      <c r="D27" s="54"/>
      <c r="E27" s="54"/>
      <c r="F27" s="54"/>
      <c r="G27" s="54">
        <f>COUNTIF(調査用紙!$F$9:$F$869,"3")</f>
        <v>0</v>
      </c>
      <c r="I27" s="21"/>
      <c r="J27" s="21"/>
      <c r="K27" s="21"/>
      <c r="L27" s="21"/>
      <c r="M27" s="21"/>
      <c r="N27" s="21"/>
      <c r="O27" s="21"/>
    </row>
    <row r="28" spans="1:15" s="20" customFormat="1" ht="17.25" customHeight="1">
      <c r="A28" s="54">
        <v>4</v>
      </c>
      <c r="B28" s="54" t="s">
        <v>47</v>
      </c>
      <c r="C28" s="54"/>
      <c r="D28" s="54"/>
      <c r="E28" s="54"/>
      <c r="F28" s="54"/>
      <c r="G28" s="54">
        <f>COUNTIF(調査用紙!$F$9:$F$869,"4")</f>
        <v>0</v>
      </c>
      <c r="I28" s="21"/>
      <c r="J28" s="21"/>
      <c r="K28" s="21"/>
      <c r="L28" s="21"/>
      <c r="M28" s="21"/>
      <c r="N28" s="21"/>
      <c r="O28" s="21"/>
    </row>
    <row r="29" spans="1:15" s="20" customFormat="1" ht="17.25" customHeight="1">
      <c r="A29" s="55">
        <v>5</v>
      </c>
      <c r="B29" s="55" t="s">
        <v>48</v>
      </c>
      <c r="C29" s="54"/>
      <c r="D29" s="54"/>
      <c r="E29" s="54"/>
      <c r="F29" s="54"/>
      <c r="G29" s="54">
        <f>COUNTIF(調査用紙!$F$9:$F$869,"5")</f>
        <v>0</v>
      </c>
      <c r="I29" s="21"/>
      <c r="J29" s="21"/>
      <c r="K29" s="21"/>
      <c r="L29" s="21"/>
      <c r="M29" s="21"/>
      <c r="N29" s="21"/>
      <c r="O29" s="21"/>
    </row>
    <row r="30" spans="1:15" s="20" customFormat="1" ht="17.25" customHeight="1">
      <c r="A30" s="21"/>
      <c r="B30" s="21"/>
      <c r="C30" s="21"/>
      <c r="D30" s="21"/>
      <c r="E30" s="21"/>
      <c r="F30" s="21"/>
      <c r="G30" s="113"/>
      <c r="I30" s="21"/>
      <c r="J30" s="21"/>
      <c r="K30" s="21"/>
      <c r="L30" s="21"/>
      <c r="M30" s="21"/>
      <c r="N30" s="21"/>
      <c r="O30" s="21"/>
    </row>
    <row r="31" spans="1:15" s="20" customFormat="1" ht="17.25" customHeight="1">
      <c r="A31" s="21" t="s">
        <v>36</v>
      </c>
      <c r="I31" s="21"/>
      <c r="J31" s="21"/>
      <c r="K31" s="21"/>
      <c r="L31" s="21"/>
      <c r="M31" s="21"/>
      <c r="N31" s="21"/>
      <c r="O31" s="21"/>
    </row>
    <row r="32" spans="1:15" s="20" customFormat="1" ht="17.25" customHeight="1">
      <c r="A32" s="54"/>
      <c r="B32" s="54"/>
      <c r="C32" s="54"/>
      <c r="D32" s="54"/>
      <c r="E32" s="54"/>
      <c r="F32" s="54"/>
      <c r="G32" s="112" t="s">
        <v>9</v>
      </c>
      <c r="I32" s="4"/>
      <c r="J32" s="4"/>
      <c r="K32" s="4"/>
      <c r="L32" s="4"/>
      <c r="M32" s="4"/>
      <c r="N32" s="4"/>
      <c r="O32" s="4"/>
    </row>
    <row r="33" spans="1:15" s="20" customFormat="1" ht="17.25" customHeight="1">
      <c r="A33" s="54">
        <v>1</v>
      </c>
      <c r="B33" s="54" t="s">
        <v>37</v>
      </c>
      <c r="C33" s="54"/>
      <c r="D33" s="54"/>
      <c r="E33" s="54"/>
      <c r="F33" s="54"/>
      <c r="G33" s="54">
        <f>COUNTIF(調査用紙!$G$9:$M$869,A33)</f>
        <v>0</v>
      </c>
      <c r="I33" s="21"/>
      <c r="J33" s="21"/>
      <c r="K33" s="21"/>
      <c r="L33" s="21"/>
      <c r="M33" s="21"/>
      <c r="N33" s="21"/>
      <c r="O33" s="21"/>
    </row>
    <row r="34" spans="1:15" s="20" customFormat="1" ht="17.25" customHeight="1">
      <c r="A34" s="54">
        <v>2</v>
      </c>
      <c r="B34" s="54" t="s">
        <v>38</v>
      </c>
      <c r="C34" s="54"/>
      <c r="D34" s="54"/>
      <c r="E34" s="54"/>
      <c r="F34" s="54"/>
      <c r="G34" s="54">
        <f>COUNTIF(調査用紙!$G$9:$M$869,A34)</f>
        <v>0</v>
      </c>
      <c r="I34" s="21"/>
      <c r="J34" s="21"/>
      <c r="K34" s="21"/>
      <c r="L34" s="21"/>
      <c r="M34" s="21"/>
      <c r="N34" s="21"/>
      <c r="O34" s="21"/>
    </row>
    <row r="35" spans="1:15" s="20" customFormat="1" ht="17.25" customHeight="1">
      <c r="A35" s="54">
        <v>3</v>
      </c>
      <c r="B35" s="54" t="s">
        <v>39</v>
      </c>
      <c r="C35" s="54"/>
      <c r="D35" s="54"/>
      <c r="E35" s="54"/>
      <c r="F35" s="54"/>
      <c r="G35" s="54">
        <f>COUNTIF(調査用紙!$G$9:$M$869,A35)</f>
        <v>0</v>
      </c>
      <c r="I35" s="21"/>
      <c r="J35" s="21"/>
      <c r="K35" s="21"/>
      <c r="L35" s="21"/>
      <c r="M35" s="21"/>
      <c r="N35" s="21"/>
      <c r="O35" s="21"/>
    </row>
    <row r="36" spans="1:15" s="20" customFormat="1" ht="17.25" customHeight="1">
      <c r="A36" s="54">
        <v>4</v>
      </c>
      <c r="B36" s="54" t="s">
        <v>40</v>
      </c>
      <c r="C36" s="54"/>
      <c r="D36" s="54"/>
      <c r="E36" s="54"/>
      <c r="F36" s="54"/>
      <c r="G36" s="54">
        <f>COUNTIF(調査用紙!$G$9:$M$869,A36)</f>
        <v>0</v>
      </c>
      <c r="I36" s="21"/>
      <c r="J36" s="21"/>
      <c r="K36" s="21"/>
      <c r="L36" s="21"/>
      <c r="M36" s="21"/>
      <c r="N36" s="21"/>
      <c r="O36" s="21"/>
    </row>
    <row r="37" spans="1:15" s="20" customFormat="1" ht="17.25" customHeight="1">
      <c r="A37" s="54">
        <v>5</v>
      </c>
      <c r="B37" s="54" t="s">
        <v>41</v>
      </c>
      <c r="C37" s="54"/>
      <c r="D37" s="54"/>
      <c r="E37" s="54"/>
      <c r="F37" s="54"/>
      <c r="G37" s="54">
        <f>COUNTIF(調査用紙!$G$9:$M$869,A37)</f>
        <v>0</v>
      </c>
      <c r="I37" s="21"/>
      <c r="J37" s="21"/>
      <c r="K37" s="21"/>
      <c r="L37" s="21"/>
      <c r="M37" s="21"/>
      <c r="N37" s="21"/>
      <c r="O37" s="21"/>
    </row>
    <row r="38" spans="1:15" s="20" customFormat="1" ht="17.25" customHeight="1">
      <c r="A38" s="54">
        <v>6</v>
      </c>
      <c r="B38" s="54" t="s">
        <v>42</v>
      </c>
      <c r="C38" s="54"/>
      <c r="D38" s="54"/>
      <c r="E38" s="54"/>
      <c r="F38" s="54"/>
      <c r="G38" s="54">
        <f>COUNTIF(調査用紙!$G$9:$M$869,A38)</f>
        <v>0</v>
      </c>
      <c r="I38" s="21"/>
      <c r="J38" s="21"/>
      <c r="K38" s="21"/>
      <c r="L38" s="21"/>
      <c r="M38" s="21"/>
      <c r="N38" s="21"/>
      <c r="O38" s="21"/>
    </row>
    <row r="39" spans="1:15" s="20" customFormat="1" ht="17.25" customHeight="1">
      <c r="A39" s="54">
        <v>7</v>
      </c>
      <c r="B39" s="54" t="s">
        <v>43</v>
      </c>
      <c r="C39" s="54"/>
      <c r="D39" s="54"/>
      <c r="E39" s="54"/>
      <c r="F39" s="54"/>
      <c r="G39" s="54">
        <f>COUNTIF(調査用紙!$G$9:$M$869,A39)</f>
        <v>0</v>
      </c>
      <c r="I39" s="21"/>
      <c r="J39" s="21"/>
      <c r="K39" s="21"/>
      <c r="L39" s="21"/>
      <c r="M39" s="21"/>
      <c r="N39" s="21"/>
      <c r="O39" s="21"/>
    </row>
    <row r="40" spans="1:15" s="20" customFormat="1" ht="17.25" customHeight="1">
      <c r="I40" s="21"/>
      <c r="J40" s="21"/>
      <c r="K40" s="21"/>
      <c r="L40" s="21"/>
      <c r="M40" s="21"/>
      <c r="N40" s="21"/>
      <c r="O40" s="21"/>
    </row>
    <row r="41" spans="1:15" s="20" customFormat="1" ht="17.25" customHeight="1">
      <c r="A41" s="20" t="s">
        <v>49</v>
      </c>
      <c r="I41" s="21"/>
      <c r="J41" s="21"/>
      <c r="K41" s="21"/>
      <c r="L41" s="21"/>
      <c r="M41" s="21"/>
      <c r="N41" s="21"/>
      <c r="O41" s="21"/>
    </row>
    <row r="42" spans="1:15" s="20" customFormat="1" ht="17.25" customHeight="1">
      <c r="A42" s="54"/>
      <c r="B42" s="54"/>
      <c r="C42" s="54"/>
      <c r="D42" s="54"/>
      <c r="E42" s="54"/>
      <c r="F42" s="54"/>
      <c r="G42" s="112" t="s">
        <v>9</v>
      </c>
      <c r="I42" s="4"/>
      <c r="J42" s="4"/>
      <c r="K42" s="4"/>
      <c r="L42" s="4"/>
      <c r="M42" s="4"/>
      <c r="N42" s="4"/>
      <c r="O42" s="4"/>
    </row>
    <row r="43" spans="1:15" s="20" customFormat="1" ht="17.25" customHeight="1">
      <c r="A43" s="54">
        <v>1</v>
      </c>
      <c r="B43" s="54" t="s">
        <v>50</v>
      </c>
      <c r="C43" s="54"/>
      <c r="D43" s="54"/>
      <c r="E43" s="54"/>
      <c r="F43" s="54"/>
      <c r="G43" s="54">
        <f>COUNTIF(調査用紙!$N$9:$AC$869,A43)</f>
        <v>0</v>
      </c>
      <c r="I43" s="21"/>
      <c r="J43" s="21"/>
      <c r="K43" s="21"/>
      <c r="L43" s="21"/>
      <c r="M43" s="21"/>
      <c r="N43" s="21"/>
      <c r="O43" s="21"/>
    </row>
    <row r="44" spans="1:15" s="20" customFormat="1" ht="17.25" customHeight="1">
      <c r="A44" s="54">
        <v>2</v>
      </c>
      <c r="B44" s="54" t="s">
        <v>51</v>
      </c>
      <c r="C44" s="54"/>
      <c r="D44" s="54"/>
      <c r="E44" s="54"/>
      <c r="F44" s="54"/>
      <c r="G44" s="54">
        <f>COUNTIF(調査用紙!$N$9:$AC$869,A44)</f>
        <v>0</v>
      </c>
      <c r="I44" s="21"/>
      <c r="J44" s="21"/>
      <c r="K44" s="21"/>
      <c r="L44" s="21"/>
      <c r="M44" s="21"/>
      <c r="N44" s="21"/>
      <c r="O44" s="21"/>
    </row>
    <row r="45" spans="1:15" s="20" customFormat="1" ht="17.25" customHeight="1">
      <c r="A45" s="54">
        <v>3</v>
      </c>
      <c r="B45" s="54" t="s">
        <v>52</v>
      </c>
      <c r="C45" s="54"/>
      <c r="D45" s="54"/>
      <c r="E45" s="54"/>
      <c r="F45" s="54"/>
      <c r="G45" s="54">
        <f>COUNTIF(調査用紙!$N$9:$AC$869,A45)</f>
        <v>0</v>
      </c>
      <c r="I45" s="21"/>
      <c r="J45" s="21"/>
      <c r="K45" s="21"/>
      <c r="L45" s="21"/>
      <c r="M45" s="21"/>
      <c r="N45" s="21"/>
      <c r="O45" s="21"/>
    </row>
    <row r="46" spans="1:15" s="20" customFormat="1" ht="17.25" customHeight="1">
      <c r="A46" s="54">
        <v>4</v>
      </c>
      <c r="B46" s="54" t="s">
        <v>53</v>
      </c>
      <c r="C46" s="54"/>
      <c r="D46" s="54"/>
      <c r="E46" s="54"/>
      <c r="F46" s="54"/>
      <c r="G46" s="54">
        <f>COUNTIF(調査用紙!$N$9:$AC$869,A46)</f>
        <v>0</v>
      </c>
      <c r="I46" s="21"/>
      <c r="J46" s="21"/>
      <c r="K46" s="21"/>
      <c r="L46" s="21"/>
      <c r="M46" s="21"/>
      <c r="N46" s="21"/>
      <c r="O46" s="21"/>
    </row>
    <row r="47" spans="1:15" s="20" customFormat="1" ht="17.25" customHeight="1">
      <c r="A47" s="54">
        <v>5</v>
      </c>
      <c r="B47" s="54" t="s">
        <v>54</v>
      </c>
      <c r="C47" s="54"/>
      <c r="D47" s="54"/>
      <c r="E47" s="54"/>
      <c r="F47" s="54"/>
      <c r="G47" s="54">
        <f>COUNTIF(調査用紙!$N$9:$AC$869,A47)</f>
        <v>0</v>
      </c>
      <c r="I47" s="21"/>
      <c r="J47" s="21"/>
      <c r="K47" s="21"/>
      <c r="L47" s="21"/>
      <c r="M47" s="21"/>
      <c r="N47" s="21"/>
      <c r="O47" s="21"/>
    </row>
    <row r="48" spans="1:15" s="20" customFormat="1" ht="17.25" customHeight="1">
      <c r="A48" s="54">
        <v>6</v>
      </c>
      <c r="B48" s="54" t="s">
        <v>55</v>
      </c>
      <c r="C48" s="54"/>
      <c r="D48" s="54"/>
      <c r="E48" s="54"/>
      <c r="F48" s="54"/>
      <c r="G48" s="54">
        <f>COUNTIF(調査用紙!$N$9:$AC$869,A48)</f>
        <v>0</v>
      </c>
      <c r="I48" s="21"/>
      <c r="J48" s="21"/>
      <c r="K48" s="21"/>
      <c r="L48" s="21"/>
      <c r="M48" s="21"/>
      <c r="N48" s="21"/>
      <c r="O48" s="21"/>
    </row>
    <row r="49" spans="1:15" s="20" customFormat="1" ht="17.25" customHeight="1">
      <c r="A49" s="54">
        <v>7</v>
      </c>
      <c r="B49" s="54" t="s">
        <v>56</v>
      </c>
      <c r="C49" s="54"/>
      <c r="D49" s="54"/>
      <c r="E49" s="54"/>
      <c r="F49" s="54"/>
      <c r="G49" s="54">
        <f>COUNTIF(調査用紙!$N$9:$AC$869,A49)</f>
        <v>0</v>
      </c>
      <c r="I49" s="21"/>
      <c r="J49" s="21"/>
      <c r="K49" s="21"/>
      <c r="L49" s="21"/>
      <c r="M49" s="21"/>
      <c r="N49" s="21"/>
      <c r="O49" s="21"/>
    </row>
    <row r="50" spans="1:15" s="20" customFormat="1" ht="17.25" customHeight="1">
      <c r="A50" s="54">
        <v>8</v>
      </c>
      <c r="B50" s="54" t="s">
        <v>57</v>
      </c>
      <c r="C50" s="54"/>
      <c r="D50" s="54"/>
      <c r="E50" s="54"/>
      <c r="F50" s="54"/>
      <c r="G50" s="54">
        <f>COUNTIF(調査用紙!$N$9:$AC$869,A50)</f>
        <v>0</v>
      </c>
      <c r="I50" s="21"/>
      <c r="J50" s="21"/>
      <c r="K50" s="21"/>
      <c r="L50" s="21"/>
      <c r="M50" s="21"/>
      <c r="N50" s="21"/>
      <c r="O50" s="21"/>
    </row>
    <row r="51" spans="1:15" s="20" customFormat="1" ht="17.25" customHeight="1">
      <c r="A51" s="54">
        <v>9</v>
      </c>
      <c r="B51" s="54" t="s">
        <v>58</v>
      </c>
      <c r="C51" s="54"/>
      <c r="D51" s="54"/>
      <c r="E51" s="54"/>
      <c r="F51" s="54"/>
      <c r="G51" s="54">
        <f>COUNTIF(調査用紙!$N$9:$AC$869,A51)</f>
        <v>0</v>
      </c>
      <c r="I51" s="21"/>
      <c r="J51" s="21"/>
      <c r="K51" s="21"/>
      <c r="L51" s="21"/>
      <c r="M51" s="21"/>
      <c r="N51" s="21"/>
      <c r="O51" s="21"/>
    </row>
    <row r="52" spans="1:15" s="20" customFormat="1" ht="17.25" customHeight="1">
      <c r="A52" s="54">
        <v>10</v>
      </c>
      <c r="B52" s="54" t="s">
        <v>59</v>
      </c>
      <c r="C52" s="54"/>
      <c r="D52" s="54"/>
      <c r="E52" s="54"/>
      <c r="F52" s="54"/>
      <c r="G52" s="54">
        <f>COUNTIF(調査用紙!$N$9:$AC$869,A52)</f>
        <v>0</v>
      </c>
      <c r="I52" s="21"/>
      <c r="J52" s="21"/>
      <c r="K52" s="21"/>
      <c r="L52" s="21"/>
      <c r="M52" s="21"/>
      <c r="N52" s="21"/>
      <c r="O52" s="21"/>
    </row>
    <row r="53" spans="1:15" s="20" customFormat="1" ht="17.25" customHeight="1">
      <c r="A53" s="54">
        <v>11</v>
      </c>
      <c r="B53" s="54" t="s">
        <v>60</v>
      </c>
      <c r="C53" s="54"/>
      <c r="D53" s="54"/>
      <c r="E53" s="54"/>
      <c r="F53" s="54"/>
      <c r="G53" s="54">
        <f>COUNTIF(調査用紙!$N$9:$AC$869,A53)</f>
        <v>0</v>
      </c>
      <c r="I53" s="21"/>
      <c r="J53" s="21"/>
      <c r="K53" s="21"/>
      <c r="L53" s="21"/>
      <c r="M53" s="21"/>
      <c r="N53" s="21"/>
      <c r="O53" s="21"/>
    </row>
    <row r="54" spans="1:15" s="20" customFormat="1" ht="17.25" customHeight="1">
      <c r="A54" s="54">
        <v>12</v>
      </c>
      <c r="B54" s="54" t="s">
        <v>61</v>
      </c>
      <c r="C54" s="54"/>
      <c r="D54" s="54"/>
      <c r="E54" s="54"/>
      <c r="F54" s="54"/>
      <c r="G54" s="54">
        <f>COUNTIF(調査用紙!$N$9:$AC$869,A54)</f>
        <v>0</v>
      </c>
      <c r="I54" s="21"/>
      <c r="J54" s="21"/>
      <c r="K54" s="21"/>
      <c r="L54" s="21"/>
      <c r="M54" s="21"/>
      <c r="N54" s="21"/>
      <c r="O54" s="21"/>
    </row>
    <row r="55" spans="1:15" s="20" customFormat="1" ht="17.25" customHeight="1">
      <c r="A55" s="54">
        <v>13</v>
      </c>
      <c r="B55" s="54" t="s">
        <v>62</v>
      </c>
      <c r="C55" s="54"/>
      <c r="D55" s="54"/>
      <c r="E55" s="54"/>
      <c r="F55" s="54"/>
      <c r="G55" s="54">
        <f>COUNTIF(調査用紙!$N$9:$AC$869,A55)</f>
        <v>0</v>
      </c>
      <c r="I55" s="21"/>
      <c r="J55" s="21"/>
      <c r="K55" s="21"/>
      <c r="L55" s="21"/>
      <c r="M55" s="21"/>
      <c r="N55" s="21"/>
      <c r="O55" s="21"/>
    </row>
    <row r="56" spans="1:15" s="20" customFormat="1" ht="17.25" customHeight="1">
      <c r="A56" s="54">
        <v>14</v>
      </c>
      <c r="B56" s="54" t="s">
        <v>63</v>
      </c>
      <c r="C56" s="54"/>
      <c r="D56" s="54"/>
      <c r="E56" s="54"/>
      <c r="F56" s="54"/>
      <c r="G56" s="54">
        <f>COUNTIF(調査用紙!$N$9:$AC$869,A56)</f>
        <v>0</v>
      </c>
      <c r="I56" s="21"/>
      <c r="J56" s="21"/>
      <c r="K56" s="21"/>
      <c r="L56" s="21"/>
      <c r="M56" s="21"/>
      <c r="N56" s="21"/>
      <c r="O56" s="21"/>
    </row>
    <row r="57" spans="1:15" s="20" customFormat="1" ht="17.25" customHeight="1">
      <c r="A57" s="54">
        <v>15</v>
      </c>
      <c r="B57" s="54" t="s">
        <v>64</v>
      </c>
      <c r="C57" s="54"/>
      <c r="D57" s="54"/>
      <c r="E57" s="54"/>
      <c r="F57" s="54"/>
      <c r="G57" s="54">
        <f>COUNTIF(調査用紙!$N$9:$AC$869,A57)</f>
        <v>0</v>
      </c>
      <c r="I57" s="21"/>
      <c r="J57" s="21"/>
      <c r="K57" s="21"/>
      <c r="L57" s="21"/>
      <c r="M57" s="21"/>
      <c r="N57" s="21"/>
      <c r="O57" s="21"/>
    </row>
    <row r="58" spans="1:15" s="20" customFormat="1" ht="17.25" customHeight="1">
      <c r="A58" s="54">
        <v>16</v>
      </c>
      <c r="B58" s="54" t="s">
        <v>65</v>
      </c>
      <c r="C58" s="54"/>
      <c r="D58" s="54"/>
      <c r="E58" s="54"/>
      <c r="F58" s="54"/>
      <c r="G58" s="54">
        <f>COUNTIF(調査用紙!$N$9:$AC$869,A58)</f>
        <v>0</v>
      </c>
      <c r="I58" s="21"/>
      <c r="J58" s="21"/>
      <c r="K58" s="21"/>
      <c r="L58" s="21"/>
      <c r="M58" s="21"/>
      <c r="N58" s="21"/>
      <c r="O58" s="21"/>
    </row>
    <row r="59" spans="1:15" s="20" customFormat="1" ht="17.25" customHeight="1">
      <c r="I59" s="21"/>
      <c r="J59" s="21"/>
      <c r="K59" s="21"/>
      <c r="L59" s="21"/>
      <c r="M59" s="21"/>
      <c r="N59" s="21"/>
      <c r="O59" s="21"/>
    </row>
    <row r="60" spans="1:15" s="20" customFormat="1" ht="17.25" customHeight="1">
      <c r="A60" s="53" t="s">
        <v>107</v>
      </c>
      <c r="B60" s="53"/>
      <c r="C60" s="21"/>
      <c r="I60" s="21"/>
      <c r="J60" s="21"/>
      <c r="K60" s="21"/>
      <c r="L60" s="21"/>
      <c r="M60" s="21"/>
      <c r="N60" s="21"/>
      <c r="O60" s="21"/>
    </row>
    <row r="61" spans="1:15" s="20" customFormat="1" ht="17.25" customHeight="1">
      <c r="I61" s="21"/>
      <c r="J61" s="21"/>
      <c r="K61" s="21"/>
      <c r="L61" s="21"/>
      <c r="M61" s="21"/>
      <c r="N61" s="21"/>
      <c r="O61" s="21"/>
    </row>
    <row r="62" spans="1:15" s="20" customFormat="1" ht="17.25" customHeight="1">
      <c r="A62" s="21" t="s">
        <v>108</v>
      </c>
      <c r="B62" s="21"/>
      <c r="C62" s="21"/>
      <c r="I62" s="21"/>
      <c r="J62" s="21"/>
      <c r="K62" s="21"/>
      <c r="L62" s="21"/>
      <c r="M62" s="21"/>
      <c r="N62" s="21"/>
      <c r="O62" s="21"/>
    </row>
    <row r="63" spans="1:15" s="20" customFormat="1" ht="17.25" customHeight="1">
      <c r="A63" s="21"/>
      <c r="B63" s="21"/>
      <c r="I63" s="21"/>
      <c r="J63" s="21"/>
      <c r="K63" s="21"/>
      <c r="L63" s="21"/>
      <c r="M63" s="21"/>
      <c r="N63" s="21"/>
      <c r="O63" s="21"/>
    </row>
    <row r="64" spans="1:15" s="20" customFormat="1" ht="17.25" customHeight="1">
      <c r="A64" s="21" t="s">
        <v>109</v>
      </c>
      <c r="B64" s="21"/>
      <c r="I64" s="21"/>
      <c r="J64" s="21"/>
      <c r="K64" s="21"/>
      <c r="L64" s="21"/>
      <c r="M64" s="21"/>
      <c r="N64" s="21"/>
      <c r="O64" s="21"/>
    </row>
    <row r="65" spans="1:15" s="20" customFormat="1" ht="17.25" customHeight="1">
      <c r="A65" s="21"/>
      <c r="B65" s="21"/>
      <c r="I65" s="21"/>
      <c r="J65" s="21"/>
      <c r="K65" s="21"/>
      <c r="L65" s="21"/>
      <c r="M65" s="21"/>
      <c r="N65" s="21"/>
      <c r="O65" s="21"/>
    </row>
    <row r="66" spans="1:15" s="20" customFormat="1" ht="17.25" customHeight="1">
      <c r="A66" s="37" t="s">
        <v>110</v>
      </c>
      <c r="B66" s="21"/>
      <c r="I66" s="21"/>
      <c r="J66" s="21"/>
      <c r="K66" s="21"/>
      <c r="L66" s="21"/>
      <c r="M66" s="21"/>
      <c r="N66" s="21"/>
      <c r="O66" s="21"/>
    </row>
    <row r="67" spans="1:15" s="20" customFormat="1" ht="17.25" customHeight="1">
      <c r="A67" s="54"/>
      <c r="B67" s="54"/>
      <c r="C67" s="54"/>
      <c r="D67" s="54"/>
      <c r="E67" s="112"/>
      <c r="F67" s="112"/>
      <c r="G67" s="112" t="s">
        <v>9</v>
      </c>
      <c r="I67" s="4"/>
      <c r="J67" s="4"/>
      <c r="K67" s="4"/>
      <c r="L67" s="4"/>
      <c r="M67" s="4"/>
      <c r="N67" s="4"/>
      <c r="O67" s="4"/>
    </row>
    <row r="68" spans="1:15" s="20" customFormat="1" ht="17.25" customHeight="1">
      <c r="A68" s="55">
        <v>1</v>
      </c>
      <c r="B68" s="54" t="s">
        <v>66</v>
      </c>
      <c r="C68" s="54"/>
      <c r="D68" s="54"/>
      <c r="E68" s="54"/>
      <c r="F68" s="54"/>
      <c r="G68" s="54">
        <f>COUNTIF(調査用紙!$AD$9:$AD$869,A68)</f>
        <v>0</v>
      </c>
      <c r="I68" s="21"/>
      <c r="J68" s="21"/>
      <c r="K68" s="21"/>
      <c r="L68" s="21"/>
      <c r="M68" s="21"/>
      <c r="N68" s="21"/>
      <c r="O68" s="21"/>
    </row>
    <row r="69" spans="1:15" s="20" customFormat="1" ht="17.25" customHeight="1">
      <c r="A69" s="55">
        <v>2</v>
      </c>
      <c r="B69" s="54" t="s">
        <v>67</v>
      </c>
      <c r="C69" s="54"/>
      <c r="D69" s="54"/>
      <c r="E69" s="54"/>
      <c r="F69" s="54"/>
      <c r="G69" s="54">
        <f>COUNTIF(調査用紙!$AD$9:$AD$869,A69)</f>
        <v>0</v>
      </c>
      <c r="I69" s="21"/>
      <c r="J69" s="21"/>
      <c r="K69" s="21"/>
      <c r="L69" s="21"/>
      <c r="M69" s="21"/>
      <c r="N69" s="21"/>
      <c r="O69" s="21"/>
    </row>
    <row r="70" spans="1:15" s="20" customFormat="1" ht="17.25" customHeight="1">
      <c r="A70" s="55">
        <v>3</v>
      </c>
      <c r="B70" s="54" t="s">
        <v>69</v>
      </c>
      <c r="C70" s="54"/>
      <c r="D70" s="54"/>
      <c r="E70" s="54"/>
      <c r="F70" s="54"/>
      <c r="G70" s="54">
        <f>COUNTIF(調査用紙!$AD$9:$AD$869,A70)</f>
        <v>0</v>
      </c>
      <c r="I70" s="21"/>
      <c r="J70" s="21"/>
      <c r="K70" s="21"/>
      <c r="L70" s="21"/>
      <c r="M70" s="21"/>
      <c r="N70" s="21"/>
      <c r="O70" s="21"/>
    </row>
    <row r="71" spans="1:15" s="20" customFormat="1" ht="17.25" customHeight="1">
      <c r="I71" s="21"/>
      <c r="J71" s="21"/>
      <c r="K71" s="21"/>
      <c r="L71" s="21"/>
      <c r="M71" s="21"/>
      <c r="N71" s="21"/>
      <c r="O71" s="21"/>
    </row>
    <row r="72" spans="1:15" s="20" customFormat="1" ht="17.25" customHeight="1">
      <c r="A72" s="37" t="s">
        <v>111</v>
      </c>
      <c r="B72" s="21"/>
      <c r="I72" s="21"/>
      <c r="J72" s="21"/>
      <c r="K72" s="21"/>
      <c r="L72" s="21"/>
      <c r="M72" s="21"/>
      <c r="N72" s="21"/>
      <c r="O72" s="21"/>
    </row>
    <row r="73" spans="1:15" s="20" customFormat="1" ht="17.25" customHeight="1">
      <c r="A73" s="54"/>
      <c r="B73" s="54"/>
      <c r="C73" s="54"/>
      <c r="D73" s="54"/>
      <c r="E73" s="112"/>
      <c r="F73" s="112"/>
      <c r="G73" s="112" t="s">
        <v>9</v>
      </c>
      <c r="I73" s="4"/>
      <c r="J73" s="4"/>
      <c r="K73" s="4"/>
      <c r="L73" s="4"/>
      <c r="M73" s="4"/>
      <c r="N73" s="4"/>
      <c r="O73" s="4"/>
    </row>
    <row r="74" spans="1:15" s="20" customFormat="1" ht="17.25" customHeight="1">
      <c r="A74" s="55">
        <v>1</v>
      </c>
      <c r="B74" s="54" t="s">
        <v>112</v>
      </c>
      <c r="C74" s="54"/>
      <c r="D74" s="54"/>
      <c r="E74" s="54"/>
      <c r="F74" s="54"/>
      <c r="G74" s="54">
        <f>COUNTIF(調査用紙!$AE$9:$AE$869,A74)</f>
        <v>0</v>
      </c>
      <c r="I74" s="21"/>
      <c r="J74" s="21"/>
      <c r="K74" s="21"/>
      <c r="L74" s="21"/>
      <c r="M74" s="21"/>
      <c r="N74" s="21"/>
      <c r="O74" s="21"/>
    </row>
    <row r="75" spans="1:15" s="20" customFormat="1" ht="17.25" customHeight="1">
      <c r="A75" s="55">
        <v>2</v>
      </c>
      <c r="B75" s="54" t="s">
        <v>113</v>
      </c>
      <c r="C75" s="54"/>
      <c r="D75" s="54"/>
      <c r="E75" s="54"/>
      <c r="F75" s="54"/>
      <c r="G75" s="54">
        <f>COUNTIF(調査用紙!$AE$9:$AE$869,A75)</f>
        <v>0</v>
      </c>
      <c r="I75" s="21"/>
      <c r="J75" s="21"/>
      <c r="K75" s="21"/>
      <c r="L75" s="21"/>
      <c r="M75" s="21"/>
      <c r="N75" s="21"/>
      <c r="O75" s="21"/>
    </row>
    <row r="76" spans="1:15" s="20" customFormat="1" ht="17.25" customHeight="1">
      <c r="A76" s="37"/>
      <c r="B76" s="21"/>
      <c r="C76" s="21"/>
      <c r="E76" s="21"/>
      <c r="F76" s="21"/>
      <c r="G76" s="21"/>
      <c r="I76" s="21"/>
      <c r="J76" s="21"/>
      <c r="K76" s="21"/>
      <c r="L76" s="21"/>
      <c r="M76" s="21"/>
      <c r="N76" s="21"/>
      <c r="O76" s="21"/>
    </row>
    <row r="77" spans="1:15" s="20" customFormat="1" ht="17.25" customHeight="1">
      <c r="A77" s="20" t="s">
        <v>114</v>
      </c>
      <c r="I77" s="21"/>
      <c r="J77" s="21"/>
      <c r="K77" s="21"/>
      <c r="L77" s="21"/>
      <c r="M77" s="21"/>
      <c r="N77" s="21"/>
      <c r="O77" s="21"/>
    </row>
    <row r="78" spans="1:15" s="20" customFormat="1" ht="17.25" customHeight="1">
      <c r="A78" s="54"/>
      <c r="B78" s="54"/>
      <c r="C78" s="54"/>
      <c r="D78" s="54"/>
      <c r="E78" s="112"/>
      <c r="F78" s="112"/>
      <c r="G78" s="112" t="s">
        <v>9</v>
      </c>
      <c r="I78" s="4"/>
      <c r="J78" s="4"/>
      <c r="K78" s="4"/>
      <c r="L78" s="4"/>
      <c r="M78" s="4"/>
      <c r="N78" s="4"/>
      <c r="O78" s="4"/>
    </row>
    <row r="79" spans="1:15" s="20" customFormat="1" ht="17.25" customHeight="1">
      <c r="A79" s="55">
        <v>1</v>
      </c>
      <c r="B79" s="54" t="s">
        <v>70</v>
      </c>
      <c r="C79" s="54"/>
      <c r="D79" s="54"/>
      <c r="E79" s="54"/>
      <c r="F79" s="54"/>
      <c r="G79" s="54">
        <f>COUNTIF(調査用紙!$AF$9:$AF$869,A79)</f>
        <v>0</v>
      </c>
      <c r="I79" s="21"/>
      <c r="J79" s="21"/>
      <c r="K79" s="21"/>
      <c r="L79" s="21"/>
      <c r="M79" s="21"/>
      <c r="N79" s="21"/>
      <c r="O79" s="21"/>
    </row>
    <row r="80" spans="1:15" s="20" customFormat="1" ht="17.25" customHeight="1">
      <c r="A80" s="55">
        <v>2</v>
      </c>
      <c r="B80" s="54" t="s">
        <v>71</v>
      </c>
      <c r="C80" s="54"/>
      <c r="D80" s="54"/>
      <c r="E80" s="54"/>
      <c r="F80" s="54"/>
      <c r="G80" s="54">
        <f>COUNTIF(調査用紙!$AF$9:$AF$869,A80)</f>
        <v>0</v>
      </c>
      <c r="I80" s="21"/>
      <c r="J80" s="21"/>
      <c r="K80" s="21"/>
      <c r="L80" s="21"/>
      <c r="M80" s="21"/>
      <c r="N80" s="21"/>
      <c r="O80" s="21"/>
    </row>
    <row r="81" spans="1:15" s="20" customFormat="1" ht="17.25" customHeight="1">
      <c r="A81" s="55">
        <v>3</v>
      </c>
      <c r="B81" s="54" t="s">
        <v>72</v>
      </c>
      <c r="C81" s="54"/>
      <c r="D81" s="54"/>
      <c r="E81" s="54"/>
      <c r="F81" s="54"/>
      <c r="G81" s="54">
        <f>COUNTIF(調査用紙!$AF$9:$AF$869,A81)</f>
        <v>0</v>
      </c>
      <c r="I81" s="21"/>
      <c r="J81" s="21"/>
      <c r="K81" s="21"/>
      <c r="L81" s="21"/>
      <c r="M81" s="21"/>
      <c r="N81" s="21"/>
      <c r="O81" s="21"/>
    </row>
    <row r="82" spans="1:15" s="20" customFormat="1" ht="17.25" customHeight="1">
      <c r="A82" s="55">
        <v>4</v>
      </c>
      <c r="B82" s="54" t="s">
        <v>73</v>
      </c>
      <c r="C82" s="54"/>
      <c r="D82" s="54"/>
      <c r="E82" s="54"/>
      <c r="F82" s="54"/>
      <c r="G82" s="54">
        <f>COUNTIF(調査用紙!$AF$9:$AF$869,A82)</f>
        <v>0</v>
      </c>
      <c r="I82" s="21"/>
      <c r="J82" s="21"/>
      <c r="K82" s="21"/>
      <c r="L82" s="21"/>
      <c r="M82" s="21"/>
      <c r="N82" s="21"/>
      <c r="O82" s="21"/>
    </row>
    <row r="83" spans="1:15" s="20" customFormat="1" ht="17.25" customHeight="1">
      <c r="A83" s="55">
        <v>5</v>
      </c>
      <c r="B83" s="54" t="s">
        <v>74</v>
      </c>
      <c r="C83" s="54"/>
      <c r="D83" s="54"/>
      <c r="E83" s="54"/>
      <c r="F83" s="54"/>
      <c r="G83" s="54">
        <f>COUNTIF(調査用紙!$AF$9:$AF$869,A83)</f>
        <v>0</v>
      </c>
      <c r="I83" s="21"/>
      <c r="J83" s="21"/>
      <c r="K83" s="21"/>
      <c r="L83" s="21"/>
      <c r="M83" s="21"/>
      <c r="N83" s="21"/>
      <c r="O83" s="21"/>
    </row>
    <row r="84" spans="1:15" s="20" customFormat="1" ht="17.25" customHeight="1">
      <c r="A84" s="55">
        <v>6</v>
      </c>
      <c r="B84" s="54" t="s">
        <v>75</v>
      </c>
      <c r="C84" s="54"/>
      <c r="D84" s="54"/>
      <c r="E84" s="54"/>
      <c r="F84" s="54"/>
      <c r="G84" s="54">
        <f>COUNTIF(調査用紙!$AF$9:$AF$869,A84)</f>
        <v>0</v>
      </c>
      <c r="I84" s="21"/>
      <c r="J84" s="21"/>
      <c r="K84" s="21"/>
      <c r="L84" s="21"/>
      <c r="M84" s="21"/>
      <c r="N84" s="21"/>
      <c r="O84" s="21"/>
    </row>
    <row r="85" spans="1:15" s="20" customFormat="1" ht="17.25" customHeight="1">
      <c r="A85" s="37"/>
      <c r="B85" s="21"/>
      <c r="C85" s="21"/>
      <c r="D85" s="21"/>
      <c r="E85" s="21"/>
      <c r="F85" s="21"/>
      <c r="G85" s="21"/>
      <c r="I85" s="21"/>
      <c r="J85" s="21"/>
      <c r="K85" s="21"/>
      <c r="L85" s="21"/>
      <c r="M85" s="21"/>
      <c r="N85" s="21"/>
      <c r="O85" s="21"/>
    </row>
    <row r="86" spans="1:15" s="20" customFormat="1" ht="17.25" customHeight="1">
      <c r="A86" s="20" t="s">
        <v>115</v>
      </c>
      <c r="I86" s="21"/>
      <c r="J86" s="21"/>
      <c r="K86" s="21"/>
      <c r="L86" s="21"/>
      <c r="M86" s="21"/>
      <c r="N86" s="21"/>
      <c r="O86" s="21"/>
    </row>
    <row r="87" spans="1:15" s="20" customFormat="1" ht="17.25" customHeight="1">
      <c r="A87" s="54"/>
      <c r="B87" s="54"/>
      <c r="C87" s="54"/>
      <c r="D87" s="54"/>
      <c r="E87" s="112"/>
      <c r="F87" s="112"/>
      <c r="G87" s="112" t="s">
        <v>9</v>
      </c>
      <c r="I87" s="4"/>
      <c r="J87" s="4"/>
      <c r="K87" s="4"/>
      <c r="L87" s="4"/>
      <c r="M87" s="4"/>
      <c r="N87" s="4"/>
      <c r="O87" s="4"/>
    </row>
    <row r="88" spans="1:15" s="20" customFormat="1" ht="17.25" customHeight="1">
      <c r="A88" s="54">
        <v>1</v>
      </c>
      <c r="B88" s="54" t="s">
        <v>76</v>
      </c>
      <c r="C88" s="54"/>
      <c r="D88" s="54"/>
      <c r="E88" s="54"/>
      <c r="F88" s="54"/>
      <c r="G88" s="54">
        <f>COUNTIF(調査用紙!$AG$9:$AP$869,A88)</f>
        <v>0</v>
      </c>
      <c r="I88" s="21"/>
      <c r="J88" s="21"/>
      <c r="K88" s="21"/>
      <c r="L88" s="21"/>
      <c r="M88" s="21"/>
      <c r="N88" s="21"/>
      <c r="O88" s="21"/>
    </row>
    <row r="89" spans="1:15" s="20" customFormat="1" ht="17.25" customHeight="1">
      <c r="A89" s="54">
        <v>2</v>
      </c>
      <c r="B89" s="54" t="s">
        <v>77</v>
      </c>
      <c r="C89" s="54"/>
      <c r="D89" s="54"/>
      <c r="E89" s="54"/>
      <c r="F89" s="54"/>
      <c r="G89" s="54">
        <f>COUNTIF(調査用紙!$AG$9:$AP$869,A89)</f>
        <v>0</v>
      </c>
      <c r="I89" s="21"/>
      <c r="J89" s="21"/>
      <c r="K89" s="21"/>
      <c r="L89" s="21"/>
      <c r="M89" s="21"/>
      <c r="N89" s="21"/>
      <c r="O89" s="21"/>
    </row>
    <row r="90" spans="1:15" s="20" customFormat="1" ht="17.25" customHeight="1">
      <c r="A90" s="54">
        <v>3</v>
      </c>
      <c r="B90" s="54" t="s">
        <v>78</v>
      </c>
      <c r="C90" s="54"/>
      <c r="D90" s="54"/>
      <c r="E90" s="54"/>
      <c r="F90" s="54"/>
      <c r="G90" s="54">
        <f>COUNTIF(調査用紙!$AG$9:$AP$869,A90)</f>
        <v>0</v>
      </c>
      <c r="I90" s="21"/>
      <c r="J90" s="21"/>
      <c r="K90" s="21"/>
      <c r="L90" s="21"/>
      <c r="M90" s="21"/>
      <c r="N90" s="21"/>
      <c r="O90" s="21"/>
    </row>
    <row r="91" spans="1:15" s="20" customFormat="1" ht="17.25" customHeight="1">
      <c r="A91" s="54">
        <v>4</v>
      </c>
      <c r="B91" s="54" t="s">
        <v>79</v>
      </c>
      <c r="C91" s="54"/>
      <c r="D91" s="54"/>
      <c r="E91" s="54"/>
      <c r="F91" s="54"/>
      <c r="G91" s="54">
        <f>COUNTIF(調査用紙!$AG$9:$AP$869,A91)</f>
        <v>0</v>
      </c>
      <c r="I91" s="21"/>
      <c r="J91" s="21"/>
      <c r="K91" s="21"/>
      <c r="L91" s="21"/>
      <c r="M91" s="21"/>
      <c r="N91" s="21"/>
      <c r="O91" s="21"/>
    </row>
    <row r="92" spans="1:15" s="20" customFormat="1" ht="17.25" customHeight="1">
      <c r="A92" s="54">
        <v>5</v>
      </c>
      <c r="B92" s="54" t="s">
        <v>80</v>
      </c>
      <c r="C92" s="54"/>
      <c r="D92" s="54"/>
      <c r="E92" s="54"/>
      <c r="F92" s="54"/>
      <c r="G92" s="54">
        <f>COUNTIF(調査用紙!$AG$9:$AP$869,A92)</f>
        <v>0</v>
      </c>
      <c r="I92" s="21"/>
      <c r="J92" s="21"/>
      <c r="K92" s="21"/>
      <c r="L92" s="21"/>
      <c r="M92" s="21"/>
      <c r="N92" s="21"/>
      <c r="O92" s="21"/>
    </row>
    <row r="93" spans="1:15" s="20" customFormat="1" ht="17.25" customHeight="1">
      <c r="A93" s="54">
        <v>6</v>
      </c>
      <c r="B93" s="54" t="s">
        <v>81</v>
      </c>
      <c r="C93" s="54"/>
      <c r="D93" s="54"/>
      <c r="E93" s="54"/>
      <c r="F93" s="54"/>
      <c r="G93" s="54">
        <f>COUNTIF(調査用紙!$AG$9:$AP$869,A93)</f>
        <v>0</v>
      </c>
      <c r="I93" s="21"/>
      <c r="J93" s="21"/>
      <c r="K93" s="21"/>
      <c r="L93" s="21"/>
      <c r="M93" s="21"/>
      <c r="N93" s="21"/>
      <c r="O93" s="21"/>
    </row>
    <row r="94" spans="1:15" s="20" customFormat="1" ht="17.25" customHeight="1">
      <c r="A94" s="54">
        <v>7</v>
      </c>
      <c r="B94" s="54" t="s">
        <v>82</v>
      </c>
      <c r="C94" s="54"/>
      <c r="D94" s="54"/>
      <c r="E94" s="54"/>
      <c r="F94" s="54"/>
      <c r="G94" s="54">
        <f>COUNTIF(調査用紙!$AG$9:$AP$869,A94)</f>
        <v>0</v>
      </c>
      <c r="I94" s="21"/>
      <c r="J94" s="21"/>
      <c r="K94" s="21"/>
      <c r="L94" s="21"/>
      <c r="M94" s="21"/>
      <c r="N94" s="21"/>
      <c r="O94" s="21"/>
    </row>
    <row r="95" spans="1:15" s="20" customFormat="1" ht="17.25" customHeight="1">
      <c r="A95" s="54">
        <v>8</v>
      </c>
      <c r="B95" s="54" t="s">
        <v>83</v>
      </c>
      <c r="C95" s="54"/>
      <c r="D95" s="54"/>
      <c r="E95" s="54"/>
      <c r="F95" s="54"/>
      <c r="G95" s="54">
        <f>COUNTIF(調査用紙!$AG$9:$AP$869,A95)</f>
        <v>0</v>
      </c>
      <c r="I95" s="21"/>
      <c r="J95" s="21"/>
      <c r="K95" s="21"/>
      <c r="L95" s="21"/>
      <c r="M95" s="21"/>
      <c r="N95" s="21"/>
      <c r="O95" s="21"/>
    </row>
    <row r="96" spans="1:15" s="20" customFormat="1" ht="17.25" customHeight="1">
      <c r="A96" s="54">
        <v>9</v>
      </c>
      <c r="B96" s="54" t="s">
        <v>84</v>
      </c>
      <c r="C96" s="54"/>
      <c r="D96" s="54"/>
      <c r="E96" s="54"/>
      <c r="F96" s="54"/>
      <c r="G96" s="54">
        <f>COUNTIF(調査用紙!$AG$9:$AP$869,A96)</f>
        <v>0</v>
      </c>
      <c r="I96" s="21"/>
      <c r="J96" s="21"/>
      <c r="K96" s="21"/>
      <c r="L96" s="21"/>
      <c r="M96" s="21"/>
      <c r="N96" s="21"/>
      <c r="O96" s="21"/>
    </row>
    <row r="97" spans="1:15" s="20" customFormat="1" ht="17.25" customHeight="1">
      <c r="A97" s="54">
        <v>10</v>
      </c>
      <c r="B97" s="54" t="s">
        <v>116</v>
      </c>
      <c r="C97" s="54"/>
      <c r="D97" s="54"/>
      <c r="E97" s="54"/>
      <c r="F97" s="54"/>
      <c r="G97" s="54">
        <f>COUNTIF(調査用紙!$AG$9:$AP$869,A97)</f>
        <v>0</v>
      </c>
      <c r="I97" s="21"/>
      <c r="J97" s="21"/>
      <c r="K97" s="21"/>
      <c r="L97" s="21"/>
      <c r="M97" s="21"/>
      <c r="N97" s="21"/>
      <c r="O97" s="21"/>
    </row>
    <row r="98" spans="1:15" s="20" customFormat="1" ht="17.25" customHeight="1">
      <c r="I98" s="21"/>
      <c r="J98" s="21"/>
      <c r="K98" s="21"/>
      <c r="L98" s="21"/>
      <c r="M98" s="21"/>
      <c r="N98" s="21"/>
      <c r="O98" s="21"/>
    </row>
    <row r="99" spans="1:15" s="20" customFormat="1" ht="17.25" customHeight="1">
      <c r="A99" s="20" t="s">
        <v>117</v>
      </c>
      <c r="I99" s="21"/>
      <c r="J99" s="21"/>
      <c r="K99" s="21"/>
      <c r="L99" s="21"/>
      <c r="M99" s="21"/>
      <c r="N99" s="21"/>
      <c r="O99" s="21"/>
    </row>
    <row r="100" spans="1:15" s="20" customFormat="1" ht="17.25" customHeight="1">
      <c r="I100" s="21"/>
      <c r="J100" s="21"/>
      <c r="K100" s="21"/>
      <c r="L100" s="21"/>
      <c r="M100" s="21"/>
      <c r="N100" s="21"/>
      <c r="O100" s="21"/>
    </row>
    <row r="101" spans="1:15" s="20" customFormat="1" ht="17.25" customHeight="1">
      <c r="A101" s="20" t="s">
        <v>118</v>
      </c>
      <c r="I101" s="21"/>
      <c r="J101" s="21"/>
      <c r="K101" s="21"/>
      <c r="L101" s="21"/>
      <c r="M101" s="21"/>
      <c r="N101" s="21"/>
      <c r="O101" s="21"/>
    </row>
    <row r="102" spans="1:15" s="20" customFormat="1" ht="17.25" customHeight="1">
      <c r="I102" s="21"/>
      <c r="J102" s="21"/>
      <c r="K102" s="21"/>
      <c r="L102" s="21"/>
      <c r="M102" s="21"/>
      <c r="N102" s="21"/>
      <c r="O102" s="21"/>
    </row>
    <row r="103" spans="1:15" s="20" customFormat="1" ht="17.25" customHeight="1">
      <c r="A103" s="37" t="s">
        <v>119</v>
      </c>
      <c r="B103" s="21"/>
      <c r="I103" s="21"/>
      <c r="J103" s="21"/>
      <c r="K103" s="21"/>
      <c r="L103" s="21"/>
      <c r="M103" s="21"/>
      <c r="N103" s="21"/>
      <c r="O103" s="21"/>
    </row>
    <row r="104" spans="1:15" s="20" customFormat="1" ht="17.25" customHeight="1">
      <c r="A104" s="54"/>
      <c r="B104" s="54"/>
      <c r="C104" s="54"/>
      <c r="D104" s="54"/>
      <c r="E104" s="112"/>
      <c r="F104" s="112"/>
      <c r="G104" s="112" t="s">
        <v>9</v>
      </c>
      <c r="I104" s="4"/>
      <c r="J104" s="4"/>
      <c r="K104" s="4"/>
      <c r="L104" s="4"/>
      <c r="M104" s="4"/>
      <c r="N104" s="4"/>
      <c r="O104" s="4"/>
    </row>
    <row r="105" spans="1:15" s="20" customFormat="1" ht="17.25" customHeight="1">
      <c r="A105" s="55">
        <v>1</v>
      </c>
      <c r="B105" s="54" t="s">
        <v>85</v>
      </c>
      <c r="C105" s="54"/>
      <c r="D105" s="54"/>
      <c r="E105" s="54"/>
      <c r="F105" s="54"/>
      <c r="G105" s="54">
        <f>COUNTIF(調査用紙!$AQ$9:$AQ$869,A105)</f>
        <v>0</v>
      </c>
      <c r="I105" s="21"/>
      <c r="J105" s="21"/>
      <c r="K105" s="21"/>
      <c r="L105" s="21"/>
      <c r="M105" s="21"/>
      <c r="N105" s="21"/>
      <c r="O105" s="21"/>
    </row>
    <row r="106" spans="1:15" s="20" customFormat="1" ht="17.25" customHeight="1">
      <c r="A106" s="55">
        <v>2</v>
      </c>
      <c r="B106" s="54" t="s">
        <v>86</v>
      </c>
      <c r="C106" s="54"/>
      <c r="D106" s="54"/>
      <c r="E106" s="54"/>
      <c r="F106" s="54"/>
      <c r="G106" s="54">
        <f>COUNTIF(調査用紙!$AQ$9:$AQ$869,A106)</f>
        <v>0</v>
      </c>
      <c r="I106" s="21"/>
      <c r="J106" s="21"/>
      <c r="K106" s="21"/>
      <c r="L106" s="21"/>
      <c r="M106" s="21"/>
      <c r="N106" s="21"/>
      <c r="O106" s="21"/>
    </row>
    <row r="107" spans="1:15" s="20" customFormat="1" ht="17.25" customHeight="1">
      <c r="A107" s="55">
        <v>3</v>
      </c>
      <c r="B107" s="54" t="s">
        <v>68</v>
      </c>
      <c r="C107" s="54"/>
      <c r="D107" s="54"/>
      <c r="E107" s="54"/>
      <c r="F107" s="54"/>
      <c r="G107" s="54">
        <f>COUNTIF(調査用紙!$AQ$9:$AQ$869,A107)</f>
        <v>0</v>
      </c>
      <c r="I107" s="21"/>
      <c r="J107" s="21"/>
      <c r="K107" s="21"/>
      <c r="L107" s="21"/>
      <c r="M107" s="21"/>
      <c r="N107" s="21"/>
      <c r="O107" s="21"/>
    </row>
    <row r="108" spans="1:15" s="20" customFormat="1" ht="17.25" customHeight="1">
      <c r="A108" s="37"/>
      <c r="B108" s="21"/>
      <c r="C108" s="21"/>
      <c r="D108" s="21"/>
      <c r="E108" s="21"/>
      <c r="F108" s="21"/>
      <c r="G108" s="21"/>
      <c r="I108" s="21"/>
      <c r="J108" s="21"/>
      <c r="K108" s="21"/>
      <c r="L108" s="21"/>
      <c r="M108" s="21"/>
      <c r="N108" s="21"/>
      <c r="O108" s="21"/>
    </row>
    <row r="109" spans="1:15" s="20" customFormat="1" ht="17.25" customHeight="1">
      <c r="A109" s="20" t="s">
        <v>120</v>
      </c>
      <c r="I109" s="21"/>
      <c r="J109" s="21"/>
      <c r="K109" s="21"/>
      <c r="L109" s="21"/>
      <c r="M109" s="21"/>
      <c r="N109" s="21"/>
      <c r="O109" s="21"/>
    </row>
    <row r="110" spans="1:15" s="20" customFormat="1" ht="17.25" customHeight="1">
      <c r="A110" s="54"/>
      <c r="B110" s="54"/>
      <c r="C110" s="54"/>
      <c r="D110" s="54"/>
      <c r="E110" s="54"/>
      <c r="F110" s="112"/>
      <c r="G110" s="112" t="s">
        <v>9</v>
      </c>
      <c r="I110" s="4"/>
      <c r="J110" s="4"/>
      <c r="K110" s="4"/>
      <c r="L110" s="4"/>
      <c r="M110" s="4"/>
      <c r="N110" s="4"/>
      <c r="O110" s="4"/>
    </row>
    <row r="111" spans="1:15" s="20" customFormat="1" ht="17.25" customHeight="1">
      <c r="A111" s="55">
        <v>1</v>
      </c>
      <c r="B111" s="54" t="s">
        <v>87</v>
      </c>
      <c r="C111" s="54"/>
      <c r="D111" s="54"/>
      <c r="E111" s="54"/>
      <c r="F111" s="54"/>
      <c r="G111" s="54">
        <f>COUNTIF(調査用紙!$AR$9:$BA$869,A111)</f>
        <v>0</v>
      </c>
      <c r="I111" s="21"/>
      <c r="J111" s="21"/>
      <c r="K111" s="21"/>
      <c r="L111" s="21"/>
      <c r="M111" s="21"/>
      <c r="N111" s="21"/>
      <c r="O111" s="21"/>
    </row>
    <row r="112" spans="1:15" s="20" customFormat="1" ht="17.25" customHeight="1">
      <c r="A112" s="55">
        <v>2</v>
      </c>
      <c r="B112" s="54" t="s">
        <v>88</v>
      </c>
      <c r="C112" s="54"/>
      <c r="D112" s="54"/>
      <c r="E112" s="54"/>
      <c r="F112" s="54"/>
      <c r="G112" s="54">
        <f>COUNTIF(調査用紙!$AR$9:$BA$869,A112)</f>
        <v>0</v>
      </c>
      <c r="I112" s="21"/>
      <c r="J112" s="21"/>
      <c r="K112" s="21"/>
      <c r="L112" s="21"/>
      <c r="M112" s="21"/>
      <c r="N112" s="21"/>
      <c r="O112" s="21"/>
    </row>
    <row r="113" spans="1:15" s="20" customFormat="1" ht="17.25" customHeight="1">
      <c r="A113" s="55">
        <v>3</v>
      </c>
      <c r="B113" s="54" t="s">
        <v>89</v>
      </c>
      <c r="C113" s="54"/>
      <c r="D113" s="54"/>
      <c r="E113" s="54"/>
      <c r="F113" s="54"/>
      <c r="G113" s="54">
        <f>COUNTIF(調査用紙!$AR$9:$BA$869,A113)</f>
        <v>0</v>
      </c>
      <c r="I113" s="21"/>
      <c r="J113" s="21"/>
      <c r="K113" s="21"/>
      <c r="L113" s="21"/>
      <c r="M113" s="21"/>
      <c r="N113" s="21"/>
      <c r="O113" s="21"/>
    </row>
    <row r="114" spans="1:15" s="20" customFormat="1" ht="17.25" customHeight="1">
      <c r="A114" s="55">
        <v>4</v>
      </c>
      <c r="B114" s="54" t="s">
        <v>90</v>
      </c>
      <c r="C114" s="54"/>
      <c r="D114" s="54"/>
      <c r="E114" s="54"/>
      <c r="F114" s="54"/>
      <c r="G114" s="54">
        <f>COUNTIF(調査用紙!$AR$9:$BA$869,A114)</f>
        <v>0</v>
      </c>
      <c r="I114" s="21"/>
      <c r="J114" s="21"/>
      <c r="K114" s="21"/>
      <c r="L114" s="21"/>
      <c r="M114" s="21"/>
      <c r="N114" s="21"/>
      <c r="O114" s="21"/>
    </row>
    <row r="115" spans="1:15" s="20" customFormat="1" ht="17.25" customHeight="1">
      <c r="A115" s="55">
        <v>5</v>
      </c>
      <c r="B115" s="54" t="s">
        <v>91</v>
      </c>
      <c r="C115" s="54"/>
      <c r="D115" s="54"/>
      <c r="E115" s="54"/>
      <c r="F115" s="54"/>
      <c r="G115" s="54">
        <f>COUNTIF(調査用紙!$AR$9:$BA$869,A115)</f>
        <v>0</v>
      </c>
      <c r="I115" s="21"/>
      <c r="J115" s="21"/>
      <c r="K115" s="21"/>
      <c r="L115" s="21"/>
      <c r="M115" s="21"/>
      <c r="N115" s="21"/>
      <c r="O115" s="21"/>
    </row>
    <row r="116" spans="1:15" s="20" customFormat="1" ht="17.25" customHeight="1">
      <c r="A116" s="55">
        <v>6</v>
      </c>
      <c r="B116" s="54" t="s">
        <v>92</v>
      </c>
      <c r="C116" s="54"/>
      <c r="D116" s="54"/>
      <c r="E116" s="54"/>
      <c r="F116" s="54"/>
      <c r="G116" s="54">
        <f>COUNTIF(調査用紙!$AR$9:$BA$869,A116)</f>
        <v>0</v>
      </c>
      <c r="I116" s="21"/>
      <c r="J116" s="21"/>
      <c r="K116" s="21"/>
      <c r="L116" s="21"/>
      <c r="M116" s="21"/>
      <c r="N116" s="21"/>
      <c r="O116" s="21"/>
    </row>
    <row r="117" spans="1:15" s="20" customFormat="1" ht="17.25" customHeight="1">
      <c r="A117" s="55">
        <v>7</v>
      </c>
      <c r="B117" s="54" t="s">
        <v>93</v>
      </c>
      <c r="C117" s="54"/>
      <c r="D117" s="54"/>
      <c r="E117" s="54"/>
      <c r="F117" s="54"/>
      <c r="G117" s="54">
        <f>COUNTIF(調査用紙!$AR$9:$BA$869,A117)</f>
        <v>0</v>
      </c>
      <c r="I117" s="21"/>
      <c r="J117" s="21"/>
      <c r="K117" s="21"/>
      <c r="L117" s="21"/>
      <c r="M117" s="21"/>
      <c r="N117" s="21"/>
      <c r="O117" s="21"/>
    </row>
    <row r="118" spans="1:15" s="20" customFormat="1" ht="17.25" customHeight="1">
      <c r="A118" s="55">
        <v>8</v>
      </c>
      <c r="B118" s="54" t="s">
        <v>94</v>
      </c>
      <c r="C118" s="54"/>
      <c r="D118" s="54"/>
      <c r="E118" s="54"/>
      <c r="F118" s="54"/>
      <c r="G118" s="54">
        <f>COUNTIF(調査用紙!$AR$9:$BA$869,A118)</f>
        <v>0</v>
      </c>
      <c r="I118" s="21"/>
      <c r="J118" s="21"/>
      <c r="K118" s="21"/>
      <c r="L118" s="21"/>
      <c r="M118" s="21"/>
      <c r="N118" s="21"/>
      <c r="O118" s="21"/>
    </row>
    <row r="119" spans="1:15" s="20" customFormat="1" ht="17.25" customHeight="1">
      <c r="A119" s="55">
        <v>9</v>
      </c>
      <c r="B119" s="54" t="s">
        <v>95</v>
      </c>
      <c r="C119" s="54"/>
      <c r="D119" s="54"/>
      <c r="E119" s="54"/>
      <c r="F119" s="54"/>
      <c r="G119" s="54">
        <f>COUNTIF(調査用紙!$AR$9:$BA$869,A119)</f>
        <v>0</v>
      </c>
      <c r="I119" s="21"/>
      <c r="J119" s="21"/>
      <c r="K119" s="21"/>
      <c r="L119" s="21"/>
      <c r="M119" s="21"/>
      <c r="N119" s="21"/>
      <c r="O119" s="21"/>
    </row>
    <row r="120" spans="1:15" s="20" customFormat="1" ht="17.25" customHeight="1">
      <c r="A120" s="55">
        <v>10</v>
      </c>
      <c r="B120" s="54" t="s">
        <v>65</v>
      </c>
      <c r="C120" s="54"/>
      <c r="D120" s="54"/>
      <c r="E120" s="54"/>
      <c r="F120" s="54"/>
      <c r="G120" s="54">
        <f>COUNTIF(調査用紙!$AR$9:$BA$869,A120)</f>
        <v>0</v>
      </c>
      <c r="I120" s="21"/>
      <c r="J120" s="21"/>
      <c r="K120" s="21"/>
      <c r="L120" s="21"/>
      <c r="M120" s="21"/>
      <c r="N120" s="21"/>
      <c r="O120" s="21"/>
    </row>
    <row r="121" spans="1:15" s="20" customFormat="1" ht="17.25" customHeight="1">
      <c r="A121" s="114"/>
      <c r="I121" s="21"/>
      <c r="J121" s="21"/>
      <c r="K121" s="21"/>
      <c r="L121" s="21"/>
      <c r="M121" s="21"/>
      <c r="N121" s="21"/>
      <c r="O121" s="21"/>
    </row>
    <row r="122" spans="1:15" s="20" customFormat="1" ht="17.25" customHeight="1">
      <c r="A122" s="21" t="s">
        <v>121</v>
      </c>
      <c r="I122" s="21"/>
      <c r="J122" s="21"/>
      <c r="K122" s="21"/>
      <c r="L122" s="21"/>
      <c r="M122" s="21"/>
      <c r="N122" s="21"/>
      <c r="O122" s="21"/>
    </row>
    <row r="123" spans="1:15" s="20" customFormat="1" ht="17.25" customHeight="1">
      <c r="A123" s="54"/>
      <c r="B123" s="54"/>
      <c r="C123" s="54"/>
      <c r="D123" s="54"/>
      <c r="E123" s="54"/>
      <c r="F123" s="112"/>
      <c r="G123" s="112" t="s">
        <v>9</v>
      </c>
      <c r="I123" s="4"/>
      <c r="J123" s="4"/>
      <c r="K123" s="4"/>
      <c r="L123" s="4"/>
      <c r="M123" s="4"/>
      <c r="N123" s="4"/>
      <c r="O123" s="4"/>
    </row>
    <row r="124" spans="1:15" s="20" customFormat="1" ht="17.25" customHeight="1">
      <c r="A124" s="55">
        <v>1</v>
      </c>
      <c r="B124" s="54" t="s">
        <v>96</v>
      </c>
      <c r="C124" s="54"/>
      <c r="D124" s="54"/>
      <c r="E124" s="54"/>
      <c r="F124" s="54"/>
      <c r="G124" s="54">
        <f>COUNTIF(調査用紙!$BB$9:$BN$869,A124)</f>
        <v>0</v>
      </c>
      <c r="I124" s="21"/>
      <c r="J124" s="21"/>
      <c r="K124" s="21"/>
      <c r="L124" s="21"/>
      <c r="M124" s="21"/>
      <c r="N124" s="21"/>
      <c r="O124" s="21"/>
    </row>
    <row r="125" spans="1:15" s="20" customFormat="1" ht="17.25" customHeight="1">
      <c r="A125" s="55">
        <v>2</v>
      </c>
      <c r="B125" s="54" t="s">
        <v>97</v>
      </c>
      <c r="C125" s="54"/>
      <c r="D125" s="54"/>
      <c r="E125" s="54"/>
      <c r="F125" s="54"/>
      <c r="G125" s="54">
        <f>COUNTIF(調査用紙!$BB$9:$BN$869,A125)</f>
        <v>0</v>
      </c>
      <c r="I125" s="21"/>
      <c r="J125" s="21"/>
      <c r="K125" s="21"/>
      <c r="L125" s="21"/>
      <c r="M125" s="21"/>
      <c r="N125" s="21"/>
      <c r="O125" s="21"/>
    </row>
    <row r="126" spans="1:15" s="20" customFormat="1" ht="17.25" customHeight="1">
      <c r="A126" s="55">
        <v>3</v>
      </c>
      <c r="B126" s="54" t="s">
        <v>64</v>
      </c>
      <c r="C126" s="54"/>
      <c r="D126" s="54"/>
      <c r="E126" s="54"/>
      <c r="F126" s="54"/>
      <c r="G126" s="54">
        <f>COUNTIF(調査用紙!$BB$9:$BN$869,A126)</f>
        <v>0</v>
      </c>
      <c r="I126" s="21"/>
      <c r="J126" s="21"/>
      <c r="K126" s="21"/>
      <c r="L126" s="21"/>
      <c r="M126" s="21"/>
      <c r="N126" s="21"/>
      <c r="O126" s="21"/>
    </row>
    <row r="127" spans="1:15" s="20" customFormat="1" ht="17.25" customHeight="1">
      <c r="A127" s="55">
        <v>4</v>
      </c>
      <c r="B127" s="54" t="s">
        <v>98</v>
      </c>
      <c r="C127" s="54"/>
      <c r="D127" s="54"/>
      <c r="E127" s="54"/>
      <c r="F127" s="54"/>
      <c r="G127" s="54">
        <f>COUNTIF(調査用紙!$BB$9:$BN$869,A127)</f>
        <v>0</v>
      </c>
      <c r="I127" s="21"/>
      <c r="J127" s="21"/>
      <c r="K127" s="21"/>
      <c r="L127" s="21"/>
      <c r="M127" s="21"/>
      <c r="N127" s="21"/>
      <c r="O127" s="21"/>
    </row>
    <row r="128" spans="1:15" s="20" customFormat="1" ht="17.25" customHeight="1">
      <c r="A128" s="55">
        <v>5</v>
      </c>
      <c r="B128" s="54" t="s">
        <v>99</v>
      </c>
      <c r="C128" s="54"/>
      <c r="D128" s="54"/>
      <c r="E128" s="54"/>
      <c r="F128" s="54"/>
      <c r="G128" s="54">
        <f>COUNTIF(調査用紙!$BB$9:$BN$869,A128)</f>
        <v>0</v>
      </c>
      <c r="I128" s="21"/>
      <c r="J128" s="21"/>
      <c r="K128" s="21"/>
      <c r="L128" s="21"/>
      <c r="M128" s="21"/>
      <c r="N128" s="21"/>
      <c r="O128" s="21"/>
    </row>
    <row r="129" spans="1:15" s="20" customFormat="1" ht="17.25" customHeight="1">
      <c r="A129" s="55">
        <v>6</v>
      </c>
      <c r="B129" s="54" t="s">
        <v>100</v>
      </c>
      <c r="C129" s="54"/>
      <c r="D129" s="54"/>
      <c r="E129" s="54"/>
      <c r="F129" s="54"/>
      <c r="G129" s="54">
        <f>COUNTIF(調査用紙!$BB$9:$BN$869,A129)</f>
        <v>0</v>
      </c>
      <c r="I129" s="21"/>
      <c r="J129" s="21"/>
      <c r="K129" s="21"/>
      <c r="L129" s="21"/>
      <c r="M129" s="21"/>
      <c r="N129" s="21"/>
      <c r="O129" s="21"/>
    </row>
    <row r="130" spans="1:15" s="20" customFormat="1" ht="17.25" customHeight="1">
      <c r="A130" s="55">
        <v>7</v>
      </c>
      <c r="B130" s="54" t="s">
        <v>101</v>
      </c>
      <c r="C130" s="54"/>
      <c r="D130" s="54"/>
      <c r="E130" s="54"/>
      <c r="F130" s="54"/>
      <c r="G130" s="54">
        <f>COUNTIF(調査用紙!$BB$9:$BN$869,A130)</f>
        <v>0</v>
      </c>
      <c r="I130" s="21"/>
      <c r="J130" s="21"/>
      <c r="K130" s="21"/>
      <c r="L130" s="21"/>
      <c r="M130" s="21"/>
      <c r="N130" s="21"/>
      <c r="O130" s="21"/>
    </row>
    <row r="131" spans="1:15" s="20" customFormat="1" ht="17.25" customHeight="1">
      <c r="A131" s="55">
        <v>8</v>
      </c>
      <c r="B131" s="54" t="s">
        <v>102</v>
      </c>
      <c r="C131" s="54"/>
      <c r="D131" s="54"/>
      <c r="E131" s="54"/>
      <c r="F131" s="54"/>
      <c r="G131" s="54">
        <f>COUNTIF(調査用紙!$BB$9:$BN$869,A131)</f>
        <v>0</v>
      </c>
      <c r="I131" s="21"/>
      <c r="J131" s="21"/>
      <c r="K131" s="21"/>
      <c r="L131" s="21"/>
      <c r="M131" s="21"/>
      <c r="N131" s="21"/>
      <c r="O131" s="21"/>
    </row>
    <row r="132" spans="1:15" s="20" customFormat="1" ht="17.25" customHeight="1">
      <c r="A132" s="55">
        <v>9</v>
      </c>
      <c r="B132" s="54" t="s">
        <v>103</v>
      </c>
      <c r="C132" s="54"/>
      <c r="D132" s="54"/>
      <c r="E132" s="54"/>
      <c r="F132" s="54"/>
      <c r="G132" s="54">
        <f>COUNTIF(調査用紙!$BB$9:$BN$869,A132)</f>
        <v>0</v>
      </c>
      <c r="I132" s="21"/>
      <c r="J132" s="21"/>
      <c r="K132" s="21"/>
      <c r="L132" s="21"/>
      <c r="M132" s="21"/>
      <c r="N132" s="21"/>
      <c r="O132" s="21"/>
    </row>
    <row r="133" spans="1:15" s="20" customFormat="1" ht="17.25" customHeight="1">
      <c r="A133" s="55">
        <v>10</v>
      </c>
      <c r="B133" s="54" t="s">
        <v>104</v>
      </c>
      <c r="C133" s="54"/>
      <c r="D133" s="54"/>
      <c r="E133" s="54"/>
      <c r="F133" s="54"/>
      <c r="G133" s="54">
        <f>COUNTIF(調査用紙!$BB$9:$BN$869,A133)</f>
        <v>0</v>
      </c>
      <c r="I133" s="21"/>
      <c r="J133" s="21"/>
      <c r="K133" s="21"/>
      <c r="L133" s="21"/>
      <c r="M133" s="21"/>
      <c r="N133" s="21"/>
      <c r="O133" s="21"/>
    </row>
    <row r="134" spans="1:15" s="20" customFormat="1" ht="17.25" customHeight="1">
      <c r="A134" s="55">
        <v>11</v>
      </c>
      <c r="B134" s="54" t="s">
        <v>105</v>
      </c>
      <c r="C134" s="54"/>
      <c r="D134" s="54"/>
      <c r="E134" s="54"/>
      <c r="F134" s="54"/>
      <c r="G134" s="54">
        <f>COUNTIF(調査用紙!$BB$9:$BN$869,A134)</f>
        <v>0</v>
      </c>
      <c r="I134" s="21"/>
      <c r="J134" s="21"/>
      <c r="K134" s="21"/>
      <c r="L134" s="21"/>
      <c r="M134" s="21"/>
      <c r="N134" s="21"/>
      <c r="O134" s="21"/>
    </row>
    <row r="135" spans="1:15" s="20" customFormat="1" ht="17.25" customHeight="1">
      <c r="A135" s="55">
        <v>12</v>
      </c>
      <c r="B135" s="54" t="s">
        <v>106</v>
      </c>
      <c r="C135" s="54"/>
      <c r="D135" s="54"/>
      <c r="E135" s="54"/>
      <c r="F135" s="54"/>
      <c r="G135" s="54">
        <f>COUNTIF(調査用紙!$BB$9:$BN$869,A135)</f>
        <v>0</v>
      </c>
      <c r="I135" s="21"/>
      <c r="J135" s="21"/>
      <c r="K135" s="21"/>
      <c r="L135" s="21"/>
      <c r="M135" s="21"/>
      <c r="N135" s="21"/>
      <c r="O135" s="21"/>
    </row>
    <row r="136" spans="1:15" s="20" customFormat="1" ht="17.25" customHeight="1">
      <c r="A136" s="55">
        <v>13</v>
      </c>
      <c r="B136" s="54" t="s">
        <v>65</v>
      </c>
      <c r="C136" s="54"/>
      <c r="D136" s="54"/>
      <c r="E136" s="54"/>
      <c r="F136" s="54"/>
      <c r="G136" s="54">
        <f>COUNTIF(調査用紙!$BB$9:$BN$869,A136)</f>
        <v>0</v>
      </c>
      <c r="I136" s="21"/>
      <c r="J136" s="21"/>
      <c r="K136" s="21"/>
      <c r="L136" s="21"/>
      <c r="M136" s="21"/>
      <c r="N136" s="21"/>
      <c r="O136" s="21"/>
    </row>
    <row r="137" spans="1:15" s="20" customFormat="1" ht="17.25" customHeight="1">
      <c r="I137" s="21"/>
      <c r="J137" s="21"/>
      <c r="K137" s="21"/>
      <c r="L137" s="21"/>
      <c r="M137" s="21"/>
      <c r="N137" s="21"/>
      <c r="O137" s="21"/>
    </row>
  </sheetData>
  <mergeCells count="1">
    <mergeCell ref="L1:M1"/>
  </mergeCells>
  <phoneticPr fontId="1"/>
  <pageMargins left="0.78700000000000003" right="0.78700000000000003" top="0.98399999999999999" bottom="0.98399999999999999" header="0.51200000000000001" footer="0.51200000000000001"/>
  <pageSetup paperSize="9" scale="78" orientation="portrait" r:id="rId1"/>
  <headerFooter alignWithMargins="0"/>
  <rowBreaks count="2" manualBreakCount="2">
    <brk id="58" max="14" man="1"/>
    <brk id="9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調査用紙</vt:lpstr>
      <vt:lpstr>集計用紙</vt:lpstr>
      <vt:lpstr>集計</vt:lpstr>
      <vt:lpstr>集計!Print_Area</vt:lpstr>
      <vt:lpstr>集計用紙!Print_Area</vt:lpstr>
      <vt:lpstr>調査用紙!Print_Area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core-i5</cp:lastModifiedBy>
  <cp:lastPrinted>2009-07-22T03:28:39Z</cp:lastPrinted>
  <dcterms:created xsi:type="dcterms:W3CDTF">2005-09-08T00:18:07Z</dcterms:created>
  <dcterms:modified xsi:type="dcterms:W3CDTF">2020-06-18T06:02:29Z</dcterms:modified>
</cp:coreProperties>
</file>