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/>
  </bookViews>
  <sheets>
    <sheet name="③分会集計表(パソコン用）" sheetId="21" r:id="rId1"/>
    <sheet name="④分会集計一覧表（リンク）" sheetId="22" r:id="rId2"/>
  </sheets>
  <calcPr calcId="125725"/>
</workbook>
</file>

<file path=xl/calcChain.xml><?xml version="1.0" encoding="utf-8"?>
<calcChain xmlns="http://schemas.openxmlformats.org/spreadsheetml/2006/main">
  <c r="AG17" i="21"/>
  <c r="D56" i="22" s="1"/>
  <c r="AF17" i="21"/>
  <c r="D55" i="22" s="1"/>
  <c r="AE17" i="21"/>
  <c r="D54" i="22" s="1"/>
  <c r="AD17" i="21"/>
  <c r="D53" i="22" s="1"/>
  <c r="AC17" i="21"/>
  <c r="D52" i="22" s="1"/>
  <c r="AB17" i="21"/>
  <c r="D51" i="22" s="1"/>
  <c r="AE18" i="21"/>
  <c r="D60" i="22" s="1"/>
  <c r="AD18" i="21"/>
  <c r="D59" i="22" s="1"/>
  <c r="AC18" i="21"/>
  <c r="D58" i="22" s="1"/>
  <c r="AB18" i="21"/>
  <c r="D57" i="22" s="1"/>
  <c r="AE16" i="21"/>
  <c r="D50" i="22" s="1"/>
  <c r="AD16" i="21"/>
  <c r="D49" i="22" s="1"/>
  <c r="AC16" i="21"/>
  <c r="D48" i="22" s="1"/>
  <c r="AB16" i="21"/>
  <c r="D47" i="22" s="1"/>
  <c r="AE15" i="21"/>
  <c r="D46" i="22" s="1"/>
  <c r="AD15" i="21"/>
  <c r="D45" i="22" s="1"/>
  <c r="AC15" i="21"/>
  <c r="D44" i="22" s="1"/>
  <c r="AB15" i="21"/>
  <c r="D43" i="22" s="1"/>
  <c r="AE14" i="21"/>
  <c r="D42" i="22" s="1"/>
  <c r="AD14" i="21"/>
  <c r="D41" i="22" s="1"/>
  <c r="AC14" i="21"/>
  <c r="D40" i="22" s="1"/>
  <c r="AB14" i="21"/>
  <c r="D39" i="22" s="1"/>
  <c r="AE13" i="21"/>
  <c r="D38" i="22" s="1"/>
  <c r="AD13" i="21"/>
  <c r="D37" i="22" s="1"/>
  <c r="AF12" i="21"/>
  <c r="D34" i="22" s="1"/>
  <c r="AE12" i="21"/>
  <c r="D33" i="22" s="1"/>
  <c r="AE11" i="21"/>
  <c r="D29" i="22" s="1"/>
  <c r="AE10" i="21"/>
  <c r="D25" i="22" s="1"/>
  <c r="AD10" i="21"/>
  <c r="D24" i="22" s="1"/>
  <c r="AI9" i="21"/>
  <c r="D19" i="22" s="1"/>
  <c r="AH9" i="21"/>
  <c r="D18" i="22" s="1"/>
  <c r="AG9" i="21"/>
  <c r="D17" i="22" s="1"/>
  <c r="AJ9" i="21"/>
  <c r="D20" i="22" s="1"/>
  <c r="AK9" i="21"/>
  <c r="D21" i="22" s="1"/>
  <c r="AF9" i="21"/>
  <c r="D16" i="22" s="1"/>
  <c r="AE9" i="21"/>
  <c r="D15" i="22" s="1"/>
  <c r="AD9" i="21"/>
  <c r="D14" i="22" s="1"/>
  <c r="AF8" i="21"/>
  <c r="D11" i="22" s="1"/>
  <c r="AE8" i="21"/>
  <c r="D10" i="22" s="1"/>
  <c r="AB8" i="21"/>
  <c r="D7" i="22" s="1"/>
  <c r="AC13" i="21"/>
  <c r="D36" i="22" s="1"/>
  <c r="AB13" i="21"/>
  <c r="D35" i="22" s="1"/>
  <c r="AD12" i="21"/>
  <c r="D32" i="22" s="1"/>
  <c r="AC12" i="21"/>
  <c r="D31" i="22" s="1"/>
  <c r="AB12" i="21"/>
  <c r="D30" i="22" s="1"/>
  <c r="AC10" i="21" l="1"/>
  <c r="D23" i="22" s="1"/>
  <c r="AB10" i="21"/>
  <c r="D22" i="22" s="1"/>
  <c r="AD11" i="21" l="1"/>
  <c r="D28" i="22" s="1"/>
  <c r="AC11" i="21"/>
  <c r="D27" i="22" s="1"/>
  <c r="AB11" i="21"/>
  <c r="D26" i="22" s="1"/>
  <c r="AC9" i="21"/>
  <c r="D13" i="22" s="1"/>
  <c r="AB9" i="21"/>
  <c r="D12" i="22" s="1"/>
  <c r="AD8" i="21"/>
  <c r="D9" i="22" s="1"/>
  <c r="AC8" i="21"/>
  <c r="D8" i="22" s="1"/>
  <c r="AC7" i="21"/>
  <c r="AB7"/>
  <c r="AC6"/>
  <c r="AB6"/>
  <c r="D5" i="22" l="1"/>
  <c r="D6"/>
  <c r="D3" l="1"/>
  <c r="D4"/>
</calcChain>
</file>

<file path=xl/sharedStrings.xml><?xml version="1.0" encoding="utf-8"?>
<sst xmlns="http://schemas.openxmlformats.org/spreadsheetml/2006/main" count="132" uniqueCount="66">
  <si>
    <t>①</t>
  </si>
  <si>
    <t>組合連絡会議　　女性部</t>
  </si>
  <si>
    <t>番号</t>
  </si>
  <si>
    <t>②</t>
  </si>
  <si>
    <t>名前</t>
    <rPh sb="0" eb="2">
      <t>ナマエ</t>
    </rPh>
    <phoneticPr fontId="3"/>
  </si>
  <si>
    <t>選択番号</t>
    <rPh sb="0" eb="2">
      <t>センタク</t>
    </rPh>
    <rPh sb="2" eb="4">
      <t>バンゴウ</t>
    </rPh>
    <phoneticPr fontId="1"/>
  </si>
  <si>
    <t>人数</t>
    <rPh sb="0" eb="2">
      <t>ニンズウ</t>
    </rPh>
    <phoneticPr fontId="1"/>
  </si>
  <si>
    <t>質　　問</t>
    <rPh sb="0" eb="1">
      <t>シツ</t>
    </rPh>
    <rPh sb="3" eb="4">
      <t>トイ</t>
    </rPh>
    <phoneticPr fontId="1"/>
  </si>
  <si>
    <t>集　　　　計</t>
    <rPh sb="0" eb="1">
      <t>シュウ</t>
    </rPh>
    <rPh sb="5" eb="6">
      <t>ケイ</t>
    </rPh>
    <phoneticPr fontId="3"/>
  </si>
  <si>
    <t>（  　　　             学校 ）分会集計一覧表　　</t>
    <rPh sb="23" eb="25">
      <t>ブンカイ</t>
    </rPh>
    <rPh sb="25" eb="27">
      <t>シュウケイ</t>
    </rPh>
    <rPh sb="27" eb="30">
      <t>イチランヒョウ</t>
    </rPh>
    <phoneticPr fontId="1"/>
  </si>
  <si>
    <t>〈質問１〉</t>
    <phoneticPr fontId="3"/>
  </si>
  <si>
    <t>〈質問１〉</t>
    <rPh sb="1" eb="3">
      <t>シツモン</t>
    </rPh>
    <phoneticPr fontId="1"/>
  </si>
  <si>
    <t>〈質問２〉</t>
    <rPh sb="1" eb="3">
      <t>シツモン</t>
    </rPh>
    <phoneticPr fontId="3"/>
  </si>
  <si>
    <t>〈質問４〉</t>
    <phoneticPr fontId="3"/>
  </si>
  <si>
    <t>〈質問５〉</t>
    <phoneticPr fontId="3"/>
  </si>
  <si>
    <t>〈質問７〉</t>
    <phoneticPr fontId="3"/>
  </si>
  <si>
    <r>
      <t>＊組合や支部で集計される時には、人数をコピーして</t>
    </r>
    <r>
      <rPr>
        <b/>
        <sz val="11"/>
        <rFont val="ＭＳ Ｐゴシック"/>
        <family val="3"/>
        <charset val="128"/>
      </rPr>
      <t>（値）</t>
    </r>
    <r>
      <rPr>
        <sz val="11"/>
        <rFont val="ＭＳ Ｐゴシック"/>
        <family val="3"/>
        <charset val="128"/>
      </rPr>
      <t>を組合・支部集計表に貼り付けるだけで、合計が出ます。</t>
    </r>
    <rPh sb="1" eb="3">
      <t>クミアイ</t>
    </rPh>
    <rPh sb="4" eb="6">
      <t>シブ</t>
    </rPh>
    <rPh sb="7" eb="9">
      <t>シュウケイ</t>
    </rPh>
    <rPh sb="12" eb="13">
      <t>トキ</t>
    </rPh>
    <rPh sb="16" eb="18">
      <t>ニンズウ</t>
    </rPh>
    <rPh sb="37" eb="38">
      <t>ハ</t>
    </rPh>
    <rPh sb="39" eb="40">
      <t>ツ</t>
    </rPh>
    <rPh sb="46" eb="48">
      <t>ゴウケイ</t>
    </rPh>
    <rPh sb="49" eb="50">
      <t>デ</t>
    </rPh>
    <phoneticPr fontId="1"/>
  </si>
  <si>
    <t>〈質問３〉</t>
    <rPh sb="1" eb="3">
      <t>シツモン</t>
    </rPh>
    <phoneticPr fontId="3"/>
  </si>
  <si>
    <t>文章回答（具体的な回答がある解答用紙は、そのまま送ってくださってもＯＫです）。</t>
    <rPh sb="0" eb="2">
      <t>ブンショウ</t>
    </rPh>
    <rPh sb="2" eb="4">
      <t>カイトウ</t>
    </rPh>
    <phoneticPr fontId="1"/>
  </si>
  <si>
    <t>〈質問６〉</t>
    <phoneticPr fontId="3"/>
  </si>
  <si>
    <t>あなたは育児のための制度を取ったことがありますか？</t>
    <rPh sb="13" eb="14">
      <t>ト</t>
    </rPh>
    <phoneticPr fontId="1"/>
  </si>
  <si>
    <t>あなたは介護のための制度を取ったことがありますか？</t>
    <rPh sb="4" eb="6">
      <t>カイゴ</t>
    </rPh>
    <rPh sb="13" eb="14">
      <t>ト</t>
    </rPh>
    <phoneticPr fontId="1"/>
  </si>
  <si>
    <t>あなたは、今までに生理休暇を取ったことがありますか？</t>
    <rPh sb="5" eb="6">
      <t>イマ</t>
    </rPh>
    <rPh sb="9" eb="11">
      <t>セイリ</t>
    </rPh>
    <rPh sb="11" eb="13">
      <t>キュウカ</t>
    </rPh>
    <rPh sb="14" eb="15">
      <t>ト</t>
    </rPh>
    <phoneticPr fontId="1"/>
  </si>
  <si>
    <t>生理休暇の制度があることは知っていても、取ったことがない理由は何ですか？（複数可）</t>
    <rPh sb="0" eb="4">
      <t>セイリキュウカ</t>
    </rPh>
    <rPh sb="5" eb="7">
      <t>セイド</t>
    </rPh>
    <rPh sb="13" eb="14">
      <t>シ</t>
    </rPh>
    <rPh sb="20" eb="21">
      <t>ト</t>
    </rPh>
    <rPh sb="28" eb="30">
      <t>リユウ</t>
    </rPh>
    <rPh sb="31" eb="32">
      <t>ナニ</t>
    </rPh>
    <rPh sb="37" eb="39">
      <t>フクスウ</t>
    </rPh>
    <rPh sb="39" eb="40">
      <t>カ</t>
    </rPh>
    <phoneticPr fontId="1"/>
  </si>
  <si>
    <t>⑤</t>
  </si>
  <si>
    <t>あなたは生理休暇の制度を知っていますか？</t>
  </si>
  <si>
    <t>①</t>
    <phoneticPr fontId="3"/>
  </si>
  <si>
    <t>②</t>
    <phoneticPr fontId="3"/>
  </si>
  <si>
    <t>⑤</t>
    <phoneticPr fontId="3"/>
  </si>
  <si>
    <t>⑦</t>
    <phoneticPr fontId="3"/>
  </si>
  <si>
    <t>⑥</t>
    <phoneticPr fontId="3"/>
  </si>
  <si>
    <t>⑧</t>
    <phoneticPr fontId="3"/>
  </si>
  <si>
    <t>⑨</t>
    <phoneticPr fontId="3"/>
  </si>
  <si>
    <t>⑩</t>
    <phoneticPr fontId="3"/>
  </si>
  <si>
    <t>③</t>
  </si>
  <si>
    <t>④</t>
  </si>
  <si>
    <t>〈質問６－１〉</t>
    <rPh sb="1" eb="3">
      <t>シツモン</t>
    </rPh>
    <phoneticPr fontId="3"/>
  </si>
  <si>
    <t>〈質問６－２〉</t>
    <phoneticPr fontId="3"/>
  </si>
  <si>
    <t>〈質問８〉</t>
    <phoneticPr fontId="3"/>
  </si>
  <si>
    <t>〈質問８－１〉</t>
    <phoneticPr fontId="3"/>
  </si>
  <si>
    <t>〈質問９〉</t>
    <phoneticPr fontId="3"/>
  </si>
  <si>
    <t>③</t>
    <phoneticPr fontId="3"/>
  </si>
  <si>
    <t>④</t>
    <phoneticPr fontId="3"/>
  </si>
  <si>
    <t>不妊治療と仕事の両立で、どんな困難が大きいと思われますか？最もあてはまるもの、３つに〇をつけてください</t>
    <rPh sb="0" eb="4">
      <t>フニンチリョウ</t>
    </rPh>
    <rPh sb="5" eb="7">
      <t>シゴト</t>
    </rPh>
    <rPh sb="8" eb="10">
      <t>リョウリツ</t>
    </rPh>
    <rPh sb="15" eb="17">
      <t>コンナン</t>
    </rPh>
    <rPh sb="18" eb="19">
      <t>オオ</t>
    </rPh>
    <rPh sb="22" eb="23">
      <t>オモ</t>
    </rPh>
    <phoneticPr fontId="1"/>
  </si>
  <si>
    <t>あなたが取った、もしくは取っている制度に、すべて〇をつけてください。</t>
  </si>
  <si>
    <t>上記の制度について、改善してほしいところはありますか？あてはまるものに、すべて〇をつけてください</t>
    <rPh sb="0" eb="2">
      <t>ジョウキ</t>
    </rPh>
    <rPh sb="3" eb="5">
      <t>セイド</t>
    </rPh>
    <rPh sb="10" eb="12">
      <t>カイゼン</t>
    </rPh>
    <phoneticPr fontId="1"/>
  </si>
  <si>
    <t>育児のための制度を取りやすい職場環境にするために、どうしたらよいと思いますか？　あてはまるものに、すべて〇をつけてください</t>
    <phoneticPr fontId="3"/>
  </si>
  <si>
    <t>上記の制度について、改善してほしいところはありますか？あてはまるものに、すべて〇をつけてください</t>
    <rPh sb="0" eb="2">
      <t>ジョウキ</t>
    </rPh>
    <rPh sb="3" eb="5">
      <t>セイド</t>
    </rPh>
    <phoneticPr fontId="1"/>
  </si>
  <si>
    <t>介護のための制度を取りやすい職場環境にするために、どうしたらよいと思いますか？　あてはまるものに、すべて〇をつけてください。</t>
    <rPh sb="0" eb="2">
      <t>カイゴ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</si>
  <si>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</si>
  <si>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</si>
  <si>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</si>
  <si>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</si>
  <si>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</si>
  <si>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</si>
  <si>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</si>
  <si>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</si>
  <si>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</si>
  <si>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</si>
  <si>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治療と仕事を両立させ、離職に至らないための制度『最長１年の不妊治療休暇』（2020長野県：上参照）について、どう思いますか？</t>
    <rPh sb="0" eb="2">
      <t>チリョウ</t>
    </rPh>
    <rPh sb="3" eb="5">
      <t>シゴト</t>
    </rPh>
    <rPh sb="6" eb="8">
      <t>リョウリツ</t>
    </rPh>
    <rPh sb="11" eb="13">
      <t>リショク</t>
    </rPh>
    <rPh sb="14" eb="15">
      <t>イタ</t>
    </rPh>
    <rPh sb="21" eb="23">
      <t>セイド</t>
    </rPh>
    <rPh sb="24" eb="26">
      <t>サイチョウ</t>
    </rPh>
    <rPh sb="27" eb="28">
      <t>ネン</t>
    </rPh>
    <rPh sb="29" eb="35">
      <t>フニンチリョウキュウカ</t>
    </rPh>
    <rPh sb="41" eb="44">
      <t>ナガノケン</t>
    </rPh>
    <rPh sb="45" eb="46">
      <t>ウエ</t>
    </rPh>
    <rPh sb="46" eb="48">
      <t>サンショウ</t>
    </rPh>
    <rPh sb="56" eb="57">
      <t>オモ</t>
    </rPh>
    <phoneticPr fontId="1"/>
  </si>
  <si>
    <t>〈質問８ー１〉</t>
    <phoneticPr fontId="3"/>
  </si>
  <si>
    <t>〈質問８ー２〉</t>
    <phoneticPr fontId="3"/>
  </si>
  <si>
    <t>〈質問８－２〉</t>
    <rPh sb="1" eb="3">
      <t>シツモン</t>
    </rPh>
    <phoneticPr fontId="3"/>
  </si>
  <si>
    <r>
      <t>　　＊　個人の回答番号（半角数字）を順番に打ち込めば、人数を集計します。また、集計表（別シート）にもリンクしています。
　　＊　個人名は、集計のためには、必要ありません。分会で活用したい時には、記入されるとよいと思います。　
　　＊　</t>
    </r>
    <r>
      <rPr>
        <b/>
        <u/>
        <sz val="11"/>
        <color rgb="FFFF0000"/>
        <rFont val="ＭＳ Ｐゴシック"/>
        <family val="3"/>
        <charset val="128"/>
      </rPr>
      <t>複数回答の場合は１人に付き複数列</t>
    </r>
    <r>
      <rPr>
        <sz val="11"/>
        <rFont val="ＭＳ Ｐゴシック"/>
        <family val="3"/>
        <charset val="128"/>
      </rPr>
      <t>を使う等の工夫をお願いします。</t>
    </r>
    <rPh sb="4" eb="6">
      <t>コジン</t>
    </rPh>
    <rPh sb="7" eb="9">
      <t>カイトウ</t>
    </rPh>
    <rPh sb="9" eb="11">
      <t>バンゴウ</t>
    </rPh>
    <rPh sb="12" eb="14">
      <t>ハンカク</t>
    </rPh>
    <rPh sb="14" eb="16">
      <t>スウジ</t>
    </rPh>
    <rPh sb="18" eb="20">
      <t>ジュンバン</t>
    </rPh>
    <rPh sb="21" eb="22">
      <t>ウ</t>
    </rPh>
    <rPh sb="23" eb="24">
      <t>コ</t>
    </rPh>
    <rPh sb="27" eb="29">
      <t>ニンズウ</t>
    </rPh>
    <rPh sb="30" eb="32">
      <t>シュウケイ</t>
    </rPh>
    <rPh sb="39" eb="42">
      <t>シュウケイヒョウ</t>
    </rPh>
    <rPh sb="43" eb="44">
      <t>ベツ</t>
    </rPh>
    <rPh sb="64" eb="67">
      <t>コジンメイ</t>
    </rPh>
    <rPh sb="69" eb="71">
      <t>シュウケイ</t>
    </rPh>
    <rPh sb="77" eb="79">
      <t>ヒツヨウ</t>
    </rPh>
    <rPh sb="85" eb="87">
      <t>ブンカイ</t>
    </rPh>
    <rPh sb="88" eb="90">
      <t>カツヨウ</t>
    </rPh>
    <rPh sb="93" eb="94">
      <t>トキ</t>
    </rPh>
    <rPh sb="97" eb="99">
      <t>キニュウ</t>
    </rPh>
    <rPh sb="106" eb="107">
      <t>オモ</t>
    </rPh>
    <rPh sb="117" eb="119">
      <t>フクスウ</t>
    </rPh>
    <rPh sb="119" eb="121">
      <t>カイトウ</t>
    </rPh>
    <rPh sb="122" eb="124">
      <t>バアイ</t>
    </rPh>
    <rPh sb="126" eb="127">
      <t>ニン</t>
    </rPh>
    <rPh sb="128" eb="129">
      <t>ツ</t>
    </rPh>
    <rPh sb="130" eb="132">
      <t>フクスウ</t>
    </rPh>
    <rPh sb="132" eb="133">
      <t>レツ</t>
    </rPh>
    <rPh sb="134" eb="135">
      <t>ツカ</t>
    </rPh>
    <rPh sb="136" eb="137">
      <t>トウ</t>
    </rPh>
    <rPh sb="138" eb="140">
      <t>クフウ</t>
    </rPh>
    <rPh sb="142" eb="143">
      <t>ネガ</t>
    </rPh>
    <phoneticPr fontId="3"/>
  </si>
  <si>
    <t>あなたは生理休暇の制度を知っていますか？</t>
    <phoneticPr fontId="1"/>
  </si>
  <si>
    <t>2021年度　女性部アンケート　分会用集計表（デジタル版）</t>
    <rPh sb="4" eb="6">
      <t>ネンド</t>
    </rPh>
    <rPh sb="7" eb="9">
      <t>ジョセイ</t>
    </rPh>
    <rPh sb="9" eb="10">
      <t>ブ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</si>
</sst>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7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4" fillId="0" borderId="0" xfId="0" applyFont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36" xfId="0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39" xfId="0" applyBorder="1">
      <alignment vertical="center"/>
    </xf>
    <xf numFmtId="0" fontId="4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3" xfId="0" applyBorder="1">
      <alignment vertical="center"/>
    </xf>
    <xf numFmtId="0" fontId="4" fillId="0" borderId="27" xfId="0" applyFont="1" applyBorder="1" applyAlignment="1">
      <alignment horizontal="right" vertical="center" textRotation="255" wrapText="1"/>
    </xf>
    <xf numFmtId="0" fontId="0" fillId="0" borderId="4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16" xfId="0" applyFill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2529232</xdr:colOff>
      <xdr:row>0</xdr:row>
      <xdr:rowOff>9939</xdr:rowOff>
    </xdr:from>
    <xdr:ext cx="3230218" cy="392415"/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3297582" y="9939"/>
          <a:ext cx="3230218" cy="39241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２０２１年度女性部アンケート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view="pageBreakPreview" zoomScale="84" zoomScaleNormal="100" zoomScaleSheetLayoutView="84" workbookViewId="0">
      <selection activeCell="C24" sqref="C24"/>
    </sheetView>
  </sheetViews>
  <sheetFormatPr defaultRowHeight="13.5"/>
  <cols>
    <col min="1" max="1" width="13.25" customWidth="1"/>
    <col min="2" max="2" width="40.375" style="7" customWidth="1"/>
    <col min="3" max="4" width="3" customWidth="1"/>
    <col min="5" max="11" width="2.875" customWidth="1"/>
    <col min="12" max="37" width="3" customWidth="1"/>
  </cols>
  <sheetData>
    <row r="1" spans="1:37" ht="17.25">
      <c r="A1" s="9" t="s">
        <v>65</v>
      </c>
      <c r="B1" s="37"/>
      <c r="H1" t="s">
        <v>1</v>
      </c>
    </row>
    <row r="2" spans="1:37" ht="6" customHeight="1"/>
    <row r="3" spans="1:37" ht="42" customHeight="1" thickBot="1">
      <c r="A3" s="57" t="s">
        <v>63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14.25" thickBot="1">
      <c r="A4" s="16"/>
      <c r="B4" s="38" t="s">
        <v>2</v>
      </c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17">
        <v>15</v>
      </c>
      <c r="R4" s="17">
        <v>16</v>
      </c>
      <c r="S4" s="17">
        <v>17</v>
      </c>
      <c r="T4" s="17">
        <v>18</v>
      </c>
      <c r="U4" s="17">
        <v>19</v>
      </c>
      <c r="V4" s="17">
        <v>20</v>
      </c>
      <c r="W4" s="17">
        <v>21</v>
      </c>
      <c r="X4" s="17">
        <v>22</v>
      </c>
      <c r="Y4" s="17">
        <v>23</v>
      </c>
      <c r="Z4" s="17">
        <v>24</v>
      </c>
      <c r="AA4" s="18">
        <v>25</v>
      </c>
      <c r="AB4" s="59" t="s">
        <v>8</v>
      </c>
      <c r="AC4" s="60"/>
      <c r="AD4" s="60"/>
      <c r="AE4" s="60"/>
      <c r="AF4" s="60"/>
      <c r="AG4" s="60"/>
      <c r="AH4" s="60"/>
      <c r="AI4" s="60"/>
      <c r="AJ4" s="60"/>
      <c r="AK4" s="61"/>
    </row>
    <row r="5" spans="1:37" ht="54" customHeight="1" thickBot="1">
      <c r="A5" s="16"/>
      <c r="B5" s="47" t="s">
        <v>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  <c r="AB5" s="48" t="s">
        <v>26</v>
      </c>
      <c r="AC5" s="49" t="s">
        <v>27</v>
      </c>
      <c r="AD5" s="49" t="s">
        <v>41</v>
      </c>
      <c r="AE5" s="49" t="s">
        <v>42</v>
      </c>
      <c r="AF5" s="49" t="s">
        <v>28</v>
      </c>
      <c r="AG5" s="50" t="s">
        <v>30</v>
      </c>
      <c r="AH5" s="50" t="s">
        <v>29</v>
      </c>
      <c r="AI5" s="50" t="s">
        <v>31</v>
      </c>
      <c r="AJ5" s="50" t="s">
        <v>32</v>
      </c>
      <c r="AK5" s="51" t="s">
        <v>33</v>
      </c>
    </row>
    <row r="6" spans="1:37" ht="30" customHeight="1">
      <c r="A6" s="32" t="s">
        <v>10</v>
      </c>
      <c r="B6" s="45" t="s">
        <v>64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3"/>
      <c r="AB6" s="46">
        <f t="shared" ref="AB6:AB7" si="0">COUNTIF(C6:AA6,"1")</f>
        <v>0</v>
      </c>
      <c r="AC6" s="4">
        <f t="shared" ref="AC6:AC8" si="1">COUNTIF(C6:AA6,"2")</f>
        <v>0</v>
      </c>
      <c r="AD6" s="62"/>
      <c r="AE6" s="63"/>
      <c r="AF6" s="63"/>
      <c r="AG6" s="63"/>
      <c r="AH6" s="63"/>
      <c r="AI6" s="63"/>
      <c r="AJ6" s="63"/>
      <c r="AK6" s="64"/>
    </row>
    <row r="7" spans="1:37" ht="30" customHeight="1">
      <c r="A7" s="33" t="s">
        <v>12</v>
      </c>
      <c r="B7" s="6" t="s">
        <v>22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3"/>
      <c r="AB7" s="19">
        <f t="shared" si="0"/>
        <v>0</v>
      </c>
      <c r="AC7" s="5">
        <f t="shared" si="1"/>
        <v>0</v>
      </c>
      <c r="AD7" s="65"/>
      <c r="AE7" s="66"/>
      <c r="AF7" s="66"/>
      <c r="AG7" s="66"/>
      <c r="AH7" s="66"/>
      <c r="AI7" s="66"/>
      <c r="AJ7" s="66"/>
      <c r="AK7" s="67"/>
    </row>
    <row r="8" spans="1:37" ht="30" customHeight="1">
      <c r="A8" s="33" t="s">
        <v>17</v>
      </c>
      <c r="B8" s="6" t="s">
        <v>23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3"/>
      <c r="AB8" s="19">
        <f>COUNTIF(C8:AA8,"1")</f>
        <v>0</v>
      </c>
      <c r="AC8" s="5">
        <f t="shared" si="1"/>
        <v>0</v>
      </c>
      <c r="AD8" s="1">
        <f t="shared" ref="AD8:AD18" si="2">COUNTIF(C8:AA8,"3")</f>
        <v>0</v>
      </c>
      <c r="AE8" s="27">
        <f t="shared" ref="AE8:AE18" si="3">COUNTIF(C8:AA8,"4")</f>
        <v>0</v>
      </c>
      <c r="AF8" s="27">
        <f>COUNTIF(C8:AA8,"5")</f>
        <v>0</v>
      </c>
      <c r="AG8" s="68"/>
      <c r="AH8" s="69"/>
      <c r="AI8" s="69"/>
      <c r="AJ8" s="69"/>
      <c r="AK8" s="70"/>
    </row>
    <row r="9" spans="1:37" ht="45.6" customHeight="1">
      <c r="A9" s="33" t="s">
        <v>13</v>
      </c>
      <c r="B9" s="36" t="s">
        <v>43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3"/>
      <c r="AB9" s="19">
        <f t="shared" ref="AB9:AB12" si="4">COUNTIF(C9:AA9,"1")</f>
        <v>0</v>
      </c>
      <c r="AC9" s="5">
        <f t="shared" ref="AC9:AC12" si="5">COUNTIF(C9:AA9,"2")</f>
        <v>0</v>
      </c>
      <c r="AD9" s="1">
        <f t="shared" si="2"/>
        <v>0</v>
      </c>
      <c r="AE9" s="27">
        <f t="shared" si="3"/>
        <v>0</v>
      </c>
      <c r="AF9" s="27">
        <f>COUNTIF(C9:AA9,"5")</f>
        <v>0</v>
      </c>
      <c r="AG9" s="27">
        <f>COUNTIF(C9:AA9,"6")</f>
        <v>0</v>
      </c>
      <c r="AH9" s="27">
        <f>COUNTIF(C9:AA9,"7")</f>
        <v>0</v>
      </c>
      <c r="AI9" s="27">
        <f>COUNTIF(C9:AA9,"8")</f>
        <v>0</v>
      </c>
      <c r="AJ9" s="27">
        <f>COUNTIF(C9:AA9,"9")</f>
        <v>0</v>
      </c>
      <c r="AK9" s="27">
        <f>COUNTIF(C9:AA9,"10")</f>
        <v>0</v>
      </c>
    </row>
    <row r="10" spans="1:37" ht="44.25" customHeight="1">
      <c r="A10" s="33" t="s">
        <v>14</v>
      </c>
      <c r="B10" s="6" t="s">
        <v>59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3"/>
      <c r="AB10" s="19">
        <f t="shared" ref="AB10" si="6">COUNTIF(C10:AA10,"1")</f>
        <v>0</v>
      </c>
      <c r="AC10" s="5">
        <f t="shared" ref="AC10" si="7">COUNTIF(C10:AA10,"2")</f>
        <v>0</v>
      </c>
      <c r="AD10" s="1">
        <f t="shared" si="2"/>
        <v>0</v>
      </c>
      <c r="AE10" s="27">
        <f t="shared" si="3"/>
        <v>0</v>
      </c>
      <c r="AF10" s="40"/>
      <c r="AG10" s="40"/>
      <c r="AH10" s="40"/>
      <c r="AI10" s="40"/>
      <c r="AJ10" s="40"/>
      <c r="AK10" s="41"/>
    </row>
    <row r="11" spans="1:37" ht="30" customHeight="1">
      <c r="A11" s="33" t="s">
        <v>19</v>
      </c>
      <c r="B11" s="6" t="s">
        <v>20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3"/>
      <c r="AB11" s="19">
        <f t="shared" si="4"/>
        <v>0</v>
      </c>
      <c r="AC11" s="5">
        <f t="shared" si="5"/>
        <v>0</v>
      </c>
      <c r="AD11" s="1">
        <f t="shared" si="2"/>
        <v>0</v>
      </c>
      <c r="AE11" s="27">
        <f t="shared" si="3"/>
        <v>0</v>
      </c>
      <c r="AF11" s="65"/>
      <c r="AG11" s="66"/>
      <c r="AH11" s="66"/>
      <c r="AI11" s="66"/>
      <c r="AJ11" s="66"/>
      <c r="AK11" s="67"/>
    </row>
    <row r="12" spans="1:37" ht="30" customHeight="1">
      <c r="A12" s="33" t="s">
        <v>36</v>
      </c>
      <c r="B12" s="6" t="s">
        <v>44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3"/>
      <c r="AB12" s="19">
        <f t="shared" si="4"/>
        <v>0</v>
      </c>
      <c r="AC12" s="5">
        <f t="shared" si="5"/>
        <v>0</v>
      </c>
      <c r="AD12" s="1">
        <f t="shared" si="2"/>
        <v>0</v>
      </c>
      <c r="AE12" s="27">
        <f t="shared" si="3"/>
        <v>0</v>
      </c>
      <c r="AF12" s="27">
        <f>COUNTIF(C12:AA12,"5")</f>
        <v>0</v>
      </c>
      <c r="AG12" s="68"/>
      <c r="AH12" s="69"/>
      <c r="AI12" s="69"/>
      <c r="AJ12" s="69"/>
      <c r="AK12" s="70"/>
    </row>
    <row r="13" spans="1:37" ht="45" customHeight="1">
      <c r="A13" s="33" t="s">
        <v>37</v>
      </c>
      <c r="B13" s="35" t="s">
        <v>45</v>
      </c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3"/>
      <c r="AB13" s="19">
        <f t="shared" ref="AB13" si="8">COUNTIF(C13:AA13,"1")</f>
        <v>0</v>
      </c>
      <c r="AC13" s="5">
        <f t="shared" ref="AC13" si="9">COUNTIF(C13:AA13,"2")</f>
        <v>0</v>
      </c>
      <c r="AD13" s="1">
        <f t="shared" si="2"/>
        <v>0</v>
      </c>
      <c r="AE13" s="27">
        <f t="shared" si="3"/>
        <v>0</v>
      </c>
      <c r="AF13" s="65"/>
      <c r="AG13" s="66"/>
      <c r="AH13" s="66"/>
      <c r="AI13" s="66"/>
      <c r="AJ13" s="66"/>
      <c r="AK13" s="67"/>
    </row>
    <row r="14" spans="1:37" ht="52.5" customHeight="1">
      <c r="A14" s="33" t="s">
        <v>15</v>
      </c>
      <c r="B14" s="35" t="s">
        <v>46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3"/>
      <c r="AB14" s="19">
        <f t="shared" ref="AB14" si="10">COUNTIF(C14:AA14,"1")</f>
        <v>0</v>
      </c>
      <c r="AC14" s="5">
        <f t="shared" ref="AC14" si="11">COUNTIF(C14:AA14,"2")</f>
        <v>0</v>
      </c>
      <c r="AD14" s="1">
        <f t="shared" si="2"/>
        <v>0</v>
      </c>
      <c r="AE14" s="27">
        <f t="shared" si="3"/>
        <v>0</v>
      </c>
      <c r="AF14" s="65"/>
      <c r="AG14" s="66"/>
      <c r="AH14" s="66"/>
      <c r="AI14" s="66"/>
      <c r="AJ14" s="66"/>
      <c r="AK14" s="67"/>
    </row>
    <row r="15" spans="1:37" ht="30" customHeight="1">
      <c r="A15" s="33" t="s">
        <v>38</v>
      </c>
      <c r="B15" s="35" t="s">
        <v>21</v>
      </c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3"/>
      <c r="AB15" s="19">
        <f t="shared" ref="AB15:AB17" si="12">COUNTIF(C15:AA15,"1")</f>
        <v>0</v>
      </c>
      <c r="AC15" s="5">
        <f t="shared" ref="AC15:AC17" si="13">COUNTIF(C15:AA15,"2")</f>
        <v>0</v>
      </c>
      <c r="AD15" s="1">
        <f t="shared" si="2"/>
        <v>0</v>
      </c>
      <c r="AE15" s="27">
        <f t="shared" si="3"/>
        <v>0</v>
      </c>
      <c r="AF15" s="65"/>
      <c r="AG15" s="66"/>
      <c r="AH15" s="66"/>
      <c r="AI15" s="66"/>
      <c r="AJ15" s="66"/>
      <c r="AK15" s="67"/>
    </row>
    <row r="16" spans="1:37" ht="30" customHeight="1">
      <c r="A16" s="33" t="s">
        <v>39</v>
      </c>
      <c r="B16" s="35" t="s">
        <v>44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3"/>
      <c r="AB16" s="19">
        <f t="shared" si="12"/>
        <v>0</v>
      </c>
      <c r="AC16" s="5">
        <f t="shared" si="13"/>
        <v>0</v>
      </c>
      <c r="AD16" s="1">
        <f t="shared" si="2"/>
        <v>0</v>
      </c>
      <c r="AE16" s="27">
        <f t="shared" si="3"/>
        <v>0</v>
      </c>
      <c r="AF16" s="65"/>
      <c r="AG16" s="66"/>
      <c r="AH16" s="66"/>
      <c r="AI16" s="66"/>
      <c r="AJ16" s="66"/>
      <c r="AK16" s="67"/>
    </row>
    <row r="17" spans="1:38" ht="45" customHeight="1">
      <c r="A17" s="33" t="s">
        <v>62</v>
      </c>
      <c r="B17" s="6" t="s">
        <v>47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3"/>
      <c r="AB17" s="19">
        <f t="shared" si="12"/>
        <v>0</v>
      </c>
      <c r="AC17" s="5">
        <f t="shared" si="13"/>
        <v>0</v>
      </c>
      <c r="AD17" s="1">
        <f t="shared" si="2"/>
        <v>0</v>
      </c>
      <c r="AE17" s="27">
        <f t="shared" si="3"/>
        <v>0</v>
      </c>
      <c r="AF17" s="27">
        <f>COUNTIF(C17:AA17,"5")</f>
        <v>0</v>
      </c>
      <c r="AG17" s="27">
        <f>COUNTIF(C17:AA17,"6")</f>
        <v>0</v>
      </c>
      <c r="AH17" s="65"/>
      <c r="AI17" s="66"/>
      <c r="AJ17" s="66"/>
      <c r="AK17" s="67"/>
    </row>
    <row r="18" spans="1:38" ht="52.5" customHeight="1">
      <c r="A18" s="33" t="s">
        <v>40</v>
      </c>
      <c r="B18" s="35" t="s">
        <v>48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3"/>
      <c r="AB18" s="19">
        <f t="shared" ref="AB18" si="14">COUNTIF(C18:AA18,"1")</f>
        <v>0</v>
      </c>
      <c r="AC18" s="5">
        <f t="shared" ref="AC18" si="15">COUNTIF(C18:AA18,"2")</f>
        <v>0</v>
      </c>
      <c r="AD18" s="1">
        <f t="shared" si="2"/>
        <v>0</v>
      </c>
      <c r="AE18" s="27">
        <f t="shared" si="3"/>
        <v>0</v>
      </c>
      <c r="AF18" s="65"/>
      <c r="AG18" s="66"/>
      <c r="AH18" s="66"/>
      <c r="AI18" s="66"/>
      <c r="AJ18" s="66"/>
      <c r="AK18" s="67"/>
    </row>
    <row r="19" spans="1:38" ht="30" customHeight="1" thickBot="1">
      <c r="A19" s="34"/>
      <c r="B19" s="31"/>
      <c r="C19" s="3"/>
      <c r="D19" s="3"/>
      <c r="E19" s="3"/>
      <c r="F19" s="5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42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30" customHeight="1" thickBot="1">
      <c r="A20" s="54" t="s">
        <v>18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6"/>
    </row>
    <row r="21" spans="1:38" ht="26.25" customHeight="1"/>
  </sheetData>
  <mergeCells count="14">
    <mergeCell ref="A20:AK20"/>
    <mergeCell ref="A3:AK3"/>
    <mergeCell ref="AB4:AK4"/>
    <mergeCell ref="AD6:AK6"/>
    <mergeCell ref="AD7:AK7"/>
    <mergeCell ref="AF18:AK18"/>
    <mergeCell ref="AH17:AK17"/>
    <mergeCell ref="AF16:AK16"/>
    <mergeCell ref="AF15:AK15"/>
    <mergeCell ref="AF14:AK14"/>
    <mergeCell ref="AF13:AK13"/>
    <mergeCell ref="AF11:AK11"/>
    <mergeCell ref="AG12:AK12"/>
    <mergeCell ref="AG8:AK8"/>
  </mergeCells>
  <phoneticPr fontId="3"/>
  <pageMargins left="0.43307086614173229" right="0.23622047244094491" top="0.55118110236220474" bottom="0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7"/>
  <sheetViews>
    <sheetView view="pageBreakPreview" zoomScale="91" zoomScaleNormal="100" zoomScaleSheetLayoutView="91" workbookViewId="0">
      <selection activeCell="D3" sqref="D3:D60"/>
    </sheetView>
  </sheetViews>
  <sheetFormatPr defaultRowHeight="13.5"/>
  <cols>
    <col min="1" max="1" width="11" customWidth="1"/>
    <col min="2" max="2" width="58.375" customWidth="1"/>
    <col min="3" max="3" width="6.625" customWidth="1"/>
    <col min="4" max="4" width="10.5" customWidth="1"/>
  </cols>
  <sheetData>
    <row r="1" spans="1:5" ht="31.5" customHeight="1" thickBot="1">
      <c r="A1" s="52" t="s">
        <v>9</v>
      </c>
      <c r="B1" s="52"/>
      <c r="C1" s="52"/>
      <c r="D1" s="52"/>
      <c r="E1" s="30"/>
    </row>
    <row r="2" spans="1:5" ht="22.5" customHeight="1" thickBot="1">
      <c r="A2" s="78" t="s">
        <v>7</v>
      </c>
      <c r="B2" s="79"/>
      <c r="C2" s="24" t="s">
        <v>5</v>
      </c>
      <c r="D2" s="29" t="s">
        <v>6</v>
      </c>
      <c r="E2" s="3"/>
    </row>
    <row r="3" spans="1:5" ht="14.25" customHeight="1">
      <c r="A3" s="80" t="s">
        <v>11</v>
      </c>
      <c r="B3" s="82" t="s">
        <v>25</v>
      </c>
      <c r="C3" s="11" t="s">
        <v>49</v>
      </c>
      <c r="D3" s="20">
        <f>'③分会集計表(パソコン用）'!AB6</f>
        <v>0</v>
      </c>
    </row>
    <row r="4" spans="1:5" ht="14.25" customHeight="1" thickBot="1">
      <c r="A4" s="81"/>
      <c r="B4" s="83"/>
      <c r="C4" s="12" t="s">
        <v>50</v>
      </c>
      <c r="D4" s="22">
        <f>'③分会集計表(パソコン用）'!AC6</f>
        <v>0</v>
      </c>
    </row>
    <row r="5" spans="1:5" ht="14.25" customHeight="1">
      <c r="A5" s="84" t="s">
        <v>12</v>
      </c>
      <c r="B5" s="86" t="s">
        <v>22</v>
      </c>
      <c r="C5" s="11" t="s">
        <v>49</v>
      </c>
      <c r="D5" s="25">
        <f>'③分会集計表(パソコン用）'!AB7</f>
        <v>0</v>
      </c>
    </row>
    <row r="6" spans="1:5" ht="14.25" customHeight="1" thickBot="1">
      <c r="A6" s="85"/>
      <c r="B6" s="76"/>
      <c r="C6" s="12" t="s">
        <v>50</v>
      </c>
      <c r="D6" s="22">
        <f>'③分会集計表(パソコン用）'!AC7</f>
        <v>0</v>
      </c>
    </row>
    <row r="7" spans="1:5" ht="14.25" customHeight="1">
      <c r="A7" s="79" t="s">
        <v>17</v>
      </c>
      <c r="B7" s="87" t="s">
        <v>23</v>
      </c>
      <c r="C7" s="11" t="s">
        <v>49</v>
      </c>
      <c r="D7" s="25">
        <f>'③分会集計表(パソコン用）'!AB8</f>
        <v>0</v>
      </c>
    </row>
    <row r="8" spans="1:5" ht="14.25" customHeight="1">
      <c r="A8" s="73"/>
      <c r="B8" s="88"/>
      <c r="C8" s="43" t="s">
        <v>50</v>
      </c>
      <c r="D8" s="21">
        <f>'③分会集計表(パソコン用）'!AC8</f>
        <v>0</v>
      </c>
    </row>
    <row r="9" spans="1:5" ht="14.25" customHeight="1">
      <c r="A9" s="73"/>
      <c r="B9" s="88"/>
      <c r="C9" s="44" t="s">
        <v>51</v>
      </c>
      <c r="D9" s="21">
        <f>'③分会集計表(パソコン用）'!AD8</f>
        <v>0</v>
      </c>
    </row>
    <row r="10" spans="1:5" ht="14.25" customHeight="1">
      <c r="A10" s="73"/>
      <c r="B10" s="88"/>
      <c r="C10" s="10" t="s">
        <v>52</v>
      </c>
      <c r="D10" s="21">
        <f>'③分会集計表(パソコン用）'!AE8</f>
        <v>0</v>
      </c>
    </row>
    <row r="11" spans="1:5" ht="14.25" customHeight="1" thickBot="1">
      <c r="A11" s="74"/>
      <c r="B11" s="89"/>
      <c r="C11" s="10" t="s">
        <v>53</v>
      </c>
      <c r="D11" s="21">
        <f>'③分会集計表(パソコン用）'!AF8</f>
        <v>0</v>
      </c>
    </row>
    <row r="12" spans="1:5" ht="14.1" customHeight="1">
      <c r="A12" s="79" t="s">
        <v>13</v>
      </c>
      <c r="B12" s="86" t="s">
        <v>43</v>
      </c>
      <c r="C12" s="11" t="s">
        <v>0</v>
      </c>
      <c r="D12" s="20">
        <f>'③分会集計表(パソコン用）'!AB9</f>
        <v>0</v>
      </c>
    </row>
    <row r="13" spans="1:5" ht="14.25" customHeight="1">
      <c r="A13" s="73"/>
      <c r="B13" s="75"/>
      <c r="C13" s="10" t="s">
        <v>3</v>
      </c>
      <c r="D13" s="21">
        <f>'③分会集計表(パソコン用）'!AC9</f>
        <v>0</v>
      </c>
    </row>
    <row r="14" spans="1:5" ht="14.25" customHeight="1">
      <c r="A14" s="73"/>
      <c r="B14" s="75"/>
      <c r="C14" s="10" t="s">
        <v>34</v>
      </c>
      <c r="D14" s="21">
        <f>'③分会集計表(パソコン用）'!AD9</f>
        <v>0</v>
      </c>
    </row>
    <row r="15" spans="1:5" ht="14.25" customHeight="1">
      <c r="A15" s="73"/>
      <c r="B15" s="75"/>
      <c r="C15" s="15" t="s">
        <v>35</v>
      </c>
      <c r="D15" s="21">
        <f>'③分会集計表(パソコン用）'!AE9</f>
        <v>0</v>
      </c>
    </row>
    <row r="16" spans="1:5" ht="14.25" customHeight="1">
      <c r="A16" s="73"/>
      <c r="B16" s="75"/>
      <c r="C16" s="10" t="s">
        <v>24</v>
      </c>
      <c r="D16" s="21">
        <f>'③分会集計表(パソコン用）'!AF9</f>
        <v>0</v>
      </c>
    </row>
    <row r="17" spans="1:6" ht="14.25" customHeight="1">
      <c r="A17" s="73"/>
      <c r="B17" s="75"/>
      <c r="C17" s="10" t="s">
        <v>54</v>
      </c>
      <c r="D17" s="21">
        <f>'③分会集計表(パソコン用）'!AG9</f>
        <v>0</v>
      </c>
    </row>
    <row r="18" spans="1:6" ht="14.25" customHeight="1">
      <c r="A18" s="73"/>
      <c r="B18" s="75"/>
      <c r="C18" s="10" t="s">
        <v>55</v>
      </c>
      <c r="D18" s="21">
        <f>'③分会集計表(パソコン用）'!AH9</f>
        <v>0</v>
      </c>
    </row>
    <row r="19" spans="1:6" ht="14.25" customHeight="1">
      <c r="A19" s="73"/>
      <c r="B19" s="75"/>
      <c r="C19" s="10" t="s">
        <v>56</v>
      </c>
      <c r="D19" s="21">
        <f>'③分会集計表(パソコン用）'!AI9</f>
        <v>0</v>
      </c>
    </row>
    <row r="20" spans="1:6" ht="14.25" customHeight="1">
      <c r="A20" s="73"/>
      <c r="B20" s="75"/>
      <c r="C20" s="10" t="s">
        <v>57</v>
      </c>
      <c r="D20" s="21">
        <f>'③分会集計表(パソコン用）'!AJ9</f>
        <v>0</v>
      </c>
      <c r="F20" s="26"/>
    </row>
    <row r="21" spans="1:6" ht="14.25" customHeight="1" thickBot="1">
      <c r="A21" s="74"/>
      <c r="B21" s="76"/>
      <c r="C21" s="10" t="s">
        <v>58</v>
      </c>
      <c r="D21" s="21">
        <f>'③分会集計表(パソコン用）'!AK9</f>
        <v>0</v>
      </c>
    </row>
    <row r="22" spans="1:6" ht="14.25" customHeight="1">
      <c r="A22" s="73" t="s">
        <v>14</v>
      </c>
      <c r="B22" s="88" t="s">
        <v>59</v>
      </c>
      <c r="C22" s="11" t="s">
        <v>0</v>
      </c>
      <c r="D22" s="20">
        <f>'③分会集計表(パソコン用）'!AB10</f>
        <v>0</v>
      </c>
    </row>
    <row r="23" spans="1:6" ht="14.25" customHeight="1">
      <c r="A23" s="73"/>
      <c r="B23" s="88"/>
      <c r="C23" s="10" t="s">
        <v>3</v>
      </c>
      <c r="D23" s="21">
        <f>'③分会集計表(パソコン用）'!AC10</f>
        <v>0</v>
      </c>
    </row>
    <row r="24" spans="1:6" ht="14.25" customHeight="1">
      <c r="A24" s="73"/>
      <c r="B24" s="88"/>
      <c r="C24" s="10" t="s">
        <v>34</v>
      </c>
      <c r="D24" s="28">
        <f>'③分会集計表(パソコン用）'!AD10</f>
        <v>0</v>
      </c>
    </row>
    <row r="25" spans="1:6" ht="14.25" customHeight="1" thickBot="1">
      <c r="A25" s="73"/>
      <c r="B25" s="90"/>
      <c r="C25" s="15" t="s">
        <v>35</v>
      </c>
      <c r="D25" s="21">
        <f>'③分会集計表(パソコン用）'!AE10</f>
        <v>0</v>
      </c>
      <c r="F25" s="26"/>
    </row>
    <row r="26" spans="1:6" ht="14.25" customHeight="1">
      <c r="A26" s="92" t="s">
        <v>19</v>
      </c>
      <c r="B26" s="91" t="s">
        <v>20</v>
      </c>
      <c r="C26" s="11" t="s">
        <v>0</v>
      </c>
      <c r="D26" s="20">
        <f>'③分会集計表(パソコン用）'!AB11</f>
        <v>0</v>
      </c>
    </row>
    <row r="27" spans="1:6" ht="14.25" customHeight="1">
      <c r="A27" s="73"/>
      <c r="B27" s="88"/>
      <c r="C27" s="10" t="s">
        <v>3</v>
      </c>
      <c r="D27" s="21">
        <f>'③分会集計表(パソコン用）'!AC11</f>
        <v>0</v>
      </c>
    </row>
    <row r="28" spans="1:6" ht="14.25" customHeight="1">
      <c r="A28" s="73"/>
      <c r="B28" s="88"/>
      <c r="C28" s="10" t="s">
        <v>34</v>
      </c>
      <c r="D28" s="21">
        <f>'③分会集計表(パソコン用）'!AD11</f>
        <v>0</v>
      </c>
    </row>
    <row r="29" spans="1:6" ht="14.25" customHeight="1" thickBot="1">
      <c r="A29" s="74"/>
      <c r="B29" s="89"/>
      <c r="C29" s="15" t="s">
        <v>35</v>
      </c>
      <c r="D29" s="22">
        <f>'③分会集計表(パソコン用）'!AE11</f>
        <v>0</v>
      </c>
    </row>
    <row r="30" spans="1:6" ht="14.25" customHeight="1">
      <c r="A30" s="73" t="s">
        <v>36</v>
      </c>
      <c r="B30" s="88" t="s">
        <v>44</v>
      </c>
      <c r="C30" s="11" t="s">
        <v>0</v>
      </c>
      <c r="D30" s="20">
        <f>'③分会集計表(パソコン用）'!AB12</f>
        <v>0</v>
      </c>
    </row>
    <row r="31" spans="1:6" ht="14.25" customHeight="1">
      <c r="A31" s="73"/>
      <c r="B31" s="88"/>
      <c r="C31" s="10" t="s">
        <v>3</v>
      </c>
      <c r="D31" s="21">
        <f>'③分会集計表(パソコン用）'!AC12</f>
        <v>0</v>
      </c>
    </row>
    <row r="32" spans="1:6" ht="14.25" customHeight="1">
      <c r="A32" s="73"/>
      <c r="B32" s="88"/>
      <c r="C32" s="10" t="s">
        <v>34</v>
      </c>
      <c r="D32" s="21">
        <f>'③分会集計表(パソコン用）'!AD12</f>
        <v>0</v>
      </c>
    </row>
    <row r="33" spans="1:4" ht="14.25" customHeight="1">
      <c r="A33" s="73"/>
      <c r="B33" s="88"/>
      <c r="C33" s="15" t="s">
        <v>52</v>
      </c>
      <c r="D33" s="21">
        <f>'③分会集計表(パソコン用）'!AE12</f>
        <v>0</v>
      </c>
    </row>
    <row r="34" spans="1:4" ht="14.25" customHeight="1" thickBot="1">
      <c r="A34" s="74"/>
      <c r="B34" s="89"/>
      <c r="C34" s="15" t="s">
        <v>53</v>
      </c>
      <c r="D34" s="28">
        <f>'③分会集計表(パソコン用）'!AF12</f>
        <v>0</v>
      </c>
    </row>
    <row r="35" spans="1:4" ht="14.25" customHeight="1">
      <c r="A35" s="79" t="s">
        <v>37</v>
      </c>
      <c r="B35" s="86" t="s">
        <v>45</v>
      </c>
      <c r="C35" s="11" t="s">
        <v>0</v>
      </c>
      <c r="D35" s="20">
        <f>'③分会集計表(パソコン用）'!AB13</f>
        <v>0</v>
      </c>
    </row>
    <row r="36" spans="1:4" ht="14.25" customHeight="1">
      <c r="A36" s="73"/>
      <c r="B36" s="75"/>
      <c r="C36" s="10" t="s">
        <v>3</v>
      </c>
      <c r="D36" s="21">
        <f>'③分会集計表(パソコン用）'!AC13</f>
        <v>0</v>
      </c>
    </row>
    <row r="37" spans="1:4" ht="14.25" customHeight="1">
      <c r="A37" s="73"/>
      <c r="B37" s="75"/>
      <c r="C37" s="10" t="s">
        <v>34</v>
      </c>
      <c r="D37" s="21">
        <f>'③分会集計表(パソコン用）'!AD13</f>
        <v>0</v>
      </c>
    </row>
    <row r="38" spans="1:4" ht="14.25" customHeight="1" thickBot="1">
      <c r="A38" s="74"/>
      <c r="B38" s="76"/>
      <c r="C38" s="15" t="s">
        <v>35</v>
      </c>
      <c r="D38" s="22">
        <f>'③分会集計表(パソコン用）'!AE13</f>
        <v>0</v>
      </c>
    </row>
    <row r="39" spans="1:4" ht="14.25" customHeight="1">
      <c r="A39" s="79" t="s">
        <v>15</v>
      </c>
      <c r="B39" s="86" t="s">
        <v>46</v>
      </c>
      <c r="C39" s="11" t="s">
        <v>0</v>
      </c>
      <c r="D39" s="20">
        <f>'③分会集計表(パソコン用）'!AB14</f>
        <v>0</v>
      </c>
    </row>
    <row r="40" spans="1:4" ht="14.25" customHeight="1">
      <c r="A40" s="73"/>
      <c r="B40" s="75"/>
      <c r="C40" s="10" t="s">
        <v>3</v>
      </c>
      <c r="D40" s="21">
        <f>'③分会集計表(パソコン用）'!AC14</f>
        <v>0</v>
      </c>
    </row>
    <row r="41" spans="1:4" ht="14.25" customHeight="1">
      <c r="A41" s="73"/>
      <c r="B41" s="75"/>
      <c r="C41" s="10" t="s">
        <v>34</v>
      </c>
      <c r="D41" s="21">
        <f>'③分会集計表(パソコン用）'!AD14</f>
        <v>0</v>
      </c>
    </row>
    <row r="42" spans="1:4" ht="14.25" customHeight="1" thickBot="1">
      <c r="A42" s="74"/>
      <c r="B42" s="76"/>
      <c r="C42" s="15" t="s">
        <v>35</v>
      </c>
      <c r="D42" s="22">
        <f>'③分会集計表(パソコン用）'!AE14</f>
        <v>0</v>
      </c>
    </row>
    <row r="43" spans="1:4" ht="14.25" customHeight="1">
      <c r="A43" s="73" t="s">
        <v>38</v>
      </c>
      <c r="B43" s="75" t="s">
        <v>21</v>
      </c>
      <c r="C43" s="11" t="s">
        <v>0</v>
      </c>
      <c r="D43" s="20">
        <f>'③分会集計表(パソコン用）'!AB15</f>
        <v>0</v>
      </c>
    </row>
    <row r="44" spans="1:4" ht="14.25" customHeight="1">
      <c r="A44" s="73"/>
      <c r="B44" s="75"/>
      <c r="C44" s="10" t="s">
        <v>3</v>
      </c>
      <c r="D44" s="21">
        <f>'③分会集計表(パソコン用）'!AC15</f>
        <v>0</v>
      </c>
    </row>
    <row r="45" spans="1:4" ht="14.25" customHeight="1">
      <c r="A45" s="73"/>
      <c r="B45" s="75"/>
      <c r="C45" s="10" t="s">
        <v>34</v>
      </c>
      <c r="D45" s="21">
        <f>'③分会集計表(パソコン用）'!AD15</f>
        <v>0</v>
      </c>
    </row>
    <row r="46" spans="1:4" ht="14.25" customHeight="1" thickBot="1">
      <c r="A46" s="74"/>
      <c r="B46" s="76"/>
      <c r="C46" s="15" t="s">
        <v>35</v>
      </c>
      <c r="D46" s="22">
        <f>'③分会集計表(パソコン用）'!AE15</f>
        <v>0</v>
      </c>
    </row>
    <row r="47" spans="1:4" ht="14.25" customHeight="1">
      <c r="A47" s="73" t="s">
        <v>60</v>
      </c>
      <c r="B47" s="75" t="s">
        <v>44</v>
      </c>
      <c r="C47" s="11" t="s">
        <v>0</v>
      </c>
      <c r="D47" s="20">
        <f>'③分会集計表(パソコン用）'!AB16</f>
        <v>0</v>
      </c>
    </row>
    <row r="48" spans="1:4" ht="14.25" customHeight="1">
      <c r="A48" s="73"/>
      <c r="B48" s="75"/>
      <c r="C48" s="10" t="s">
        <v>3</v>
      </c>
      <c r="D48" s="21">
        <f>'③分会集計表(パソコン用）'!AC16</f>
        <v>0</v>
      </c>
    </row>
    <row r="49" spans="1:34" ht="14.25" customHeight="1">
      <c r="A49" s="73"/>
      <c r="B49" s="75"/>
      <c r="C49" s="10" t="s">
        <v>34</v>
      </c>
      <c r="D49" s="21">
        <f>'③分会集計表(パソコン用）'!AD16</f>
        <v>0</v>
      </c>
    </row>
    <row r="50" spans="1:34" ht="14.25" customHeight="1" thickBot="1">
      <c r="A50" s="74"/>
      <c r="B50" s="76"/>
      <c r="C50" s="15" t="s">
        <v>35</v>
      </c>
      <c r="D50" s="22">
        <f>'③分会集計表(パソコン用）'!AE16</f>
        <v>0</v>
      </c>
    </row>
    <row r="51" spans="1:34" ht="14.25" customHeight="1">
      <c r="A51" s="73" t="s">
        <v>61</v>
      </c>
      <c r="B51" s="75" t="s">
        <v>47</v>
      </c>
      <c r="C51" s="11" t="s">
        <v>0</v>
      </c>
      <c r="D51" s="20">
        <f>'③分会集計表(パソコン用）'!AB17</f>
        <v>0</v>
      </c>
    </row>
    <row r="52" spans="1:34" ht="14.25" customHeight="1">
      <c r="A52" s="73"/>
      <c r="B52" s="75"/>
      <c r="C52" s="10" t="s">
        <v>3</v>
      </c>
      <c r="D52" s="21">
        <f>'③分会集計表(パソコン用）'!AC17</f>
        <v>0</v>
      </c>
    </row>
    <row r="53" spans="1:34" ht="14.25" customHeight="1">
      <c r="A53" s="73"/>
      <c r="B53" s="75"/>
      <c r="C53" s="10" t="s">
        <v>34</v>
      </c>
      <c r="D53" s="21">
        <f>'③分会集計表(パソコン用）'!AD17</f>
        <v>0</v>
      </c>
    </row>
    <row r="54" spans="1:34" ht="14.25" customHeight="1">
      <c r="A54" s="73"/>
      <c r="B54" s="75"/>
      <c r="C54" s="15" t="s">
        <v>35</v>
      </c>
      <c r="D54" s="21">
        <f>'③分会集計表(パソコン用）'!AE17</f>
        <v>0</v>
      </c>
    </row>
    <row r="55" spans="1:34" ht="14.25" customHeight="1">
      <c r="A55" s="73"/>
      <c r="B55" s="75"/>
      <c r="C55" s="43" t="s">
        <v>53</v>
      </c>
      <c r="D55" s="21">
        <f>'③分会集計表(パソコン用）'!AF17</f>
        <v>0</v>
      </c>
    </row>
    <row r="56" spans="1:34" ht="14.25" customHeight="1" thickBot="1">
      <c r="A56" s="74"/>
      <c r="B56" s="76"/>
      <c r="C56" s="39" t="s">
        <v>54</v>
      </c>
      <c r="D56" s="21">
        <f>'③分会集計表(パソコン用）'!AG17</f>
        <v>0</v>
      </c>
    </row>
    <row r="57" spans="1:34" ht="14.25" customHeight="1">
      <c r="A57" s="73" t="s">
        <v>40</v>
      </c>
      <c r="B57" s="75" t="s">
        <v>48</v>
      </c>
      <c r="C57" s="11" t="s">
        <v>0</v>
      </c>
      <c r="D57" s="20">
        <f>'③分会集計表(パソコン用）'!AB18</f>
        <v>0</v>
      </c>
    </row>
    <row r="58" spans="1:34" ht="14.25" customHeight="1">
      <c r="A58" s="73"/>
      <c r="B58" s="75"/>
      <c r="C58" s="10" t="s">
        <v>3</v>
      </c>
      <c r="D58" s="21">
        <f>'③分会集計表(パソコン用）'!AC18</f>
        <v>0</v>
      </c>
    </row>
    <row r="59" spans="1:34" ht="14.25" customHeight="1">
      <c r="A59" s="73"/>
      <c r="B59" s="75"/>
      <c r="C59" s="10" t="s">
        <v>34</v>
      </c>
      <c r="D59" s="21">
        <f>'③分会集計表(パソコン用）'!AD18</f>
        <v>0</v>
      </c>
    </row>
    <row r="60" spans="1:34" ht="14.25" customHeight="1" thickBot="1">
      <c r="A60" s="73"/>
      <c r="B60" s="77"/>
      <c r="C60" s="15" t="s">
        <v>35</v>
      </c>
      <c r="D60" s="22">
        <f>'③分会集計表(パソコン用）'!AE18</f>
        <v>0</v>
      </c>
    </row>
    <row r="61" spans="1:34" ht="14.25" customHeight="1">
      <c r="A61" s="71" t="s">
        <v>16</v>
      </c>
      <c r="B61" s="72"/>
      <c r="C61" s="72"/>
      <c r="D61" s="72"/>
    </row>
    <row r="62" spans="1:34" ht="30" customHeight="1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ht="24.75" customHeight="1">
      <c r="E63" s="23"/>
    </row>
    <row r="67" spans="2:2">
      <c r="B67" s="14"/>
    </row>
  </sheetData>
  <mergeCells count="28">
    <mergeCell ref="A39:A42"/>
    <mergeCell ref="B30:B34"/>
    <mergeCell ref="A30:A34"/>
    <mergeCell ref="B35:B38"/>
    <mergeCell ref="A35:A38"/>
    <mergeCell ref="A2:B2"/>
    <mergeCell ref="A3:A4"/>
    <mergeCell ref="B43:B46"/>
    <mergeCell ref="A43:A46"/>
    <mergeCell ref="B3:B4"/>
    <mergeCell ref="A5:A6"/>
    <mergeCell ref="B5:B6"/>
    <mergeCell ref="B7:B11"/>
    <mergeCell ref="A7:A11"/>
    <mergeCell ref="B12:B21"/>
    <mergeCell ref="A12:A21"/>
    <mergeCell ref="B22:B25"/>
    <mergeCell ref="A22:A25"/>
    <mergeCell ref="B26:B29"/>
    <mergeCell ref="A26:A29"/>
    <mergeCell ref="B39:B42"/>
    <mergeCell ref="A61:D61"/>
    <mergeCell ref="A47:A50"/>
    <mergeCell ref="B47:B50"/>
    <mergeCell ref="B51:B56"/>
    <mergeCell ref="A51:A56"/>
    <mergeCell ref="A57:A60"/>
    <mergeCell ref="B57:B60"/>
  </mergeCells>
  <phoneticPr fontId="1"/>
  <pageMargins left="0.51181102362204722" right="0.51181102362204722" top="0.55118110236220474" bottom="0.35433070866141736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③分会集計表(パソコン用）</vt:lpstr>
      <vt:lpstr>④分会集計一覧表（リンク）</vt:lpstr>
    </vt:vector>
  </TitlesOfParts>
  <Company>岐阜市教育委員会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岐阜市教育委員会</dc:creator>
  <cp:lastModifiedBy>core-i5</cp:lastModifiedBy>
  <cp:lastPrinted>2021-05-24T14:12:45Z</cp:lastPrinted>
  <dcterms:created xsi:type="dcterms:W3CDTF">2005-06-18T04:25:43Z</dcterms:created>
  <dcterms:modified xsi:type="dcterms:W3CDTF">2021-06-09T00:42:36Z</dcterms:modified>
</cp:coreProperties>
</file>